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Yindata\YKFP\Smolts2026\"/>
    </mc:Choice>
  </mc:AlternateContent>
  <xr:revisionPtr revIDLastSave="0" documentId="8_{5EEF6989-D8B7-4A22-AEBF-643D182368EB}" xr6:coauthVersionLast="47" xr6:coauthVersionMax="47" xr10:uidLastSave="{00000000-0000-0000-0000-000000000000}"/>
  <bookViews>
    <workbookView xWindow="-98" yWindow="-98" windowWidth="21795" windowHeight="13875" tabRatio="937" activeTab="6" xr2:uid="{34B58DD4-1381-458E-9A23-702F2E35BB48}"/>
  </bookViews>
  <sheets>
    <sheet name="tblTally" sheetId="21" r:id="rId1"/>
    <sheet name="tblIndividual" sheetId="7" state="hidden" r:id="rId2"/>
    <sheet name="tblCleElumTreatments" sheetId="16" state="hidden" r:id="rId3"/>
    <sheet name="tblScale" sheetId="8" state="hidden" r:id="rId4"/>
    <sheet name="ModelParameters" sheetId="14" state="hidden" r:id="rId5"/>
    <sheet name="HatSpCkByRW" sheetId="18" state="hidden" r:id="rId6"/>
    <sheet name="Yearling Chinook" sheetId="9" r:id="rId7"/>
    <sheet name="Subyearling Chinook" sheetId="11" r:id="rId8"/>
    <sheet name="Steelhead" sheetId="10" r:id="rId9"/>
    <sheet name="Coho" sheetId="12" r:id="rId10"/>
    <sheet name="Sockeye" sheetId="17" r:id="rId11"/>
  </sheets>
  <definedNames>
    <definedName name="B020_">ModelParameters!$B$54</definedName>
    <definedName name="B120_">ModelParameters!$B$55</definedName>
    <definedName name="B220_">ModelParameters!$B$56</definedName>
    <definedName name="CH0Logit" localSheetId="4">ModelParameters!$B$25</definedName>
    <definedName name="CH1Logit" localSheetId="4">ModelParameters!$B$26</definedName>
    <definedName name="CH1offset" localSheetId="4">ModelParameters!$B$10</definedName>
    <definedName name="CSurvB011">ModelParameters!$B$33</definedName>
    <definedName name="CSurvB111">ModelParameters!$B$34</definedName>
    <definedName name="CSurvB211">ModelParameters!$B$35</definedName>
    <definedName name="DiversionProp" localSheetId="4">ModelParameters!#REF!</definedName>
    <definedName name="DiversionSlope" localSheetId="4">ModelParameters!$B$13</definedName>
    <definedName name="ENTRMax20">ModelParameters!$B$58</definedName>
    <definedName name="ExternalData_1" localSheetId="1" hidden="1">tblIndividual!$A$1:$J$2</definedName>
    <definedName name="ExternalData_1" localSheetId="0" hidden="1">tblTally!$A$1:$BV$196</definedName>
    <definedName name="ExternalData_2" localSheetId="3" hidden="1">tblScale!$A$1:$H$2</definedName>
    <definedName name="ExternalData_3" localSheetId="2" hidden="1">tblCleElumTreatments!$A$1:$J$8</definedName>
    <definedName name="FlowCFS" localSheetId="4">ModelParameters!#REF!</definedName>
    <definedName name="FlowSlope" localSheetId="4">ModelParameters!$B$12</definedName>
    <definedName name="Intercept" localSheetId="4">ModelParameters!$B$9</definedName>
    <definedName name="MeanDiversion" localSheetId="4">ModelParameters!$B$19</definedName>
    <definedName name="MeanFlow" localSheetId="4">ModelParameters!$B$17</definedName>
    <definedName name="MortHeadgateSpCk">ModelParameters!$B$67</definedName>
    <definedName name="MortHeadgateSuCk">ModelParameters!$B$68</definedName>
    <definedName name="OrdinalDate">ModelParameters!$B$65</definedName>
    <definedName name="PDDMax20">ModelParameters!$B$57</definedName>
    <definedName name="SDDiversion" localSheetId="4">ModelParameters!$B$20</definedName>
    <definedName name="SDFlow" localSheetId="4">ModelParameters!$B$18</definedName>
    <definedName name="StdDiversion" localSheetId="4">ModelParameters!#REF!</definedName>
    <definedName name="StdFlow" localSheetId="4">ModelParameters!#REF!</definedName>
    <definedName name="STHLogit" localSheetId="4">ModelParameters!$B$27</definedName>
    <definedName name="STHoffset" localSheetId="4">ModelParameters!$B$11</definedName>
    <definedName name="SurvHeadgateSpCk">ModelParameters!$B$70</definedName>
    <definedName name="SurvHeadgateSuCk">ModelParameters!$B$71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8" l="1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3" i="18"/>
  <c r="J10" i="16"/>
  <c r="H10" i="16"/>
  <c r="G14" i="16"/>
  <c r="G13" i="16"/>
  <c r="B13" i="16"/>
  <c r="J24" i="18" l="1"/>
  <c r="A14" i="16"/>
  <c r="F13" i="16"/>
  <c r="E13" i="16"/>
  <c r="D13" i="16"/>
  <c r="C13" i="16"/>
  <c r="A13" i="16"/>
  <c r="B68" i="14"/>
  <c r="B67" i="14"/>
  <c r="B65" i="14" l="1"/>
  <c r="D65" i="14"/>
  <c r="F14" i="16"/>
  <c r="E14" i="16"/>
  <c r="D14" i="16"/>
  <c r="C14" i="16"/>
  <c r="B14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E1F8B08-0E05-42C4-8A90-CC663D5ADF55}" sourceFile="C:\Yindata\YKFP\Smolts2025\PassageChandler.accdb" keepAlive="1" name="PassageChandler" description="Linked to Detected.csv; lists PRO hatchery SpCk recaps by  treatment; excludes ladders" type="5" refreshedVersion="8" background="1">
    <dbPr connection="Provider=Microsoft.ACE.OLEDB.12.0;User ID=Admin;Data Source=C:\Yindata\YKFP\Smolts2025\PassageChandler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ListTagsPRJHatSpCkByRaceway" commandType="3"/>
  </connection>
  <connection id="2" xr16:uid="{24162E4B-E5FF-4C30-B68D-3676D66A4202}" keepAlive="1" name="Query - qryListTagsPRJHatSpCkByRaceway" description="Connection to the 'qryListTagsPRJHatSpCkByRaceway' query in the workbook." type="5" refreshedVersion="8" background="1" refreshOnLoad="1">
    <dbPr connection="Provider=Microsoft.Mashup.OleDb.1;Data Source=$Workbook$;Location=qryListTagsPRJHatSpCkByRaceway;Extended Properties=&quot;&quot;" command="SELECT * FROM [qryListTagsPRJHatSpCkByRaceway]"/>
  </connection>
  <connection id="3" xr16:uid="{92242661-B501-4AA1-87C8-1B368319DF99}" keepAlive="1" name="Query - tblCleElumTreatments" description="Connection to the 'tblCleElumTreatments' query in the workbook." type="5" refreshedVersion="8" background="1" saveData="1">
    <dbPr connection="Provider=Microsoft.Mashup.OleDb.1;Data Source=$Workbook$;Location=tblCleElumTreatments;Extended Properties=&quot;&quot;" command="SELECT * FROM [tblCleElumTreatments]"/>
  </connection>
  <connection id="4" xr16:uid="{A304EEB7-2AC0-4CB5-AF9C-814A74144DF8}" keepAlive="1" name="Query - tblIndividual" description="Connection to the 'tblIndividual' query in the workbook." type="5" refreshedVersion="8" background="1" saveData="1">
    <dbPr connection="Provider=Microsoft.Mashup.OleDb.1;Data Source=$Workbook$;Location=tblIndividual;Extended Properties=&quot;&quot;" command="SELECT * FROM [tblIndividual]"/>
  </connection>
  <connection id="5" xr16:uid="{4823CCF2-FE22-4A07-9EBE-90A05030936C}" keepAlive="1" name="Query - tblScale" description="Connection to the 'tblScale' query in the workbook." type="5" refreshedVersion="8" background="1" saveData="1">
    <dbPr connection="Provider=Microsoft.Mashup.OleDb.1;Data Source=$Workbook$;Location=tblScale;Extended Properties=&quot;&quot;" command="SELECT * FROM [tblScale]"/>
  </connection>
  <connection id="6" xr16:uid="{CF43FA7B-0FB0-472B-902E-9FCC753BE677}" keepAlive="1" name="Query - tblTally" description="Connection to the 'tblTally' query in the workbook." type="5" refreshedVersion="8" background="1" saveData="1">
    <dbPr connection="Provider=Microsoft.Mashup.OleDb.1;Data Source=$Workbook$;Location=tblTally;Extended Properties=&quot;&quot;" command="SELECT * FROM [tblTally]"/>
  </connection>
  <connection id="7" xr16:uid="{18903F51-BA66-4E3A-86C3-C4BA6D50A72F}" keepAlive="1" name="Query - tblTally (2)" description="Connection to the 'tblTally (2)' query in the workbook." type="5" refreshedVersion="0" background="1">
    <dbPr connection="Provider=Microsoft.Mashup.OleDb.1;Data Source=$Workbook$;Location=&quot;tblTally (2)&quot;;Extended Properties=&quot;&quot;" command="SELECT * FROM [tblTally (2)]"/>
  </connection>
  <connection id="8" xr16:uid="{E4848752-649F-4929-9F06-FA2C7DFF4E1B}" keepAlive="1" name="Query - tblTally (3)" description="Connection to the 'tblTally (3)' query in the workbook." type="5" refreshedVersion="8" background="1" saveData="1">
    <dbPr connection="Provider=Microsoft.Mashup.OleDb.1;Data Source=$Workbook$;Location=&quot;tblTally (3)&quot;;Extended Properties=&quot;&quot;" command="SELECT * FROM [tblTally (3)]"/>
  </connection>
</connections>
</file>

<file path=xl/sharedStrings.xml><?xml version="1.0" encoding="utf-8"?>
<sst xmlns="http://schemas.openxmlformats.org/spreadsheetml/2006/main" count="799" uniqueCount="254">
  <si>
    <t>Remarks</t>
  </si>
  <si>
    <t>Sockeye</t>
  </si>
  <si>
    <t>RecapSockeye</t>
  </si>
  <si>
    <t>MortAdCoho</t>
  </si>
  <si>
    <t>MortCWTCoho</t>
  </si>
  <si>
    <t>Bass</t>
  </si>
  <si>
    <t>BigMthM</t>
  </si>
  <si>
    <t>Bluegill</t>
  </si>
  <si>
    <t>Carp</t>
  </si>
  <si>
    <t>Catfish</t>
  </si>
  <si>
    <t>Chisel</t>
  </si>
  <si>
    <t>Crappie</t>
  </si>
  <si>
    <t>Dace</t>
  </si>
  <si>
    <t>Eel</t>
  </si>
  <si>
    <t>Kokanee</t>
  </si>
  <si>
    <t>Other</t>
  </si>
  <si>
    <t>Perch</t>
  </si>
  <si>
    <t>Pumpkinseed</t>
  </si>
  <si>
    <t>Shiner</t>
  </si>
  <si>
    <t>Sucker</t>
  </si>
  <si>
    <t>Whitefish</t>
  </si>
  <si>
    <t>WaterYear</t>
  </si>
  <si>
    <t>CatchDate</t>
  </si>
  <si>
    <t>SubSampleRateByTimer</t>
  </si>
  <si>
    <t>TemperatureChandler</t>
  </si>
  <si>
    <t>StaffOnDutyChandler</t>
  </si>
  <si>
    <t>wsth1</t>
  </si>
  <si>
    <t>wchk1</t>
  </si>
  <si>
    <t>hchk1</t>
  </si>
  <si>
    <t>wchk0</t>
  </si>
  <si>
    <t>uchk0</t>
  </si>
  <si>
    <t>wcoho</t>
  </si>
  <si>
    <t>rvcoho</t>
  </si>
  <si>
    <t>lvcoho</t>
  </si>
  <si>
    <t>adcoho</t>
  </si>
  <si>
    <t>ElastRightRedSpCk</t>
  </si>
  <si>
    <t>ElastRightGreenSpCk</t>
  </si>
  <si>
    <t>ElastRightOrangeSpCk</t>
  </si>
  <si>
    <t>ElastLeftRedSpCk</t>
  </si>
  <si>
    <t>ElastLeftGreenSpCk</t>
  </si>
  <si>
    <t>ElastLeftOrangeSpCk</t>
  </si>
  <si>
    <t>OtherMarkSthd</t>
  </si>
  <si>
    <t>MarkTypeSthd</t>
  </si>
  <si>
    <t>OtherMarkSpCk</t>
  </si>
  <si>
    <t>MarkTypeSpCk</t>
  </si>
  <si>
    <t>OtherMarkFaCk</t>
  </si>
  <si>
    <t>MarkTypeFaCk</t>
  </si>
  <si>
    <t>OtherMarkCoho</t>
  </si>
  <si>
    <t>MarkTypeCoho</t>
  </si>
  <si>
    <t>RecapCalibSthd</t>
  </si>
  <si>
    <t>RecapCalibSpCk</t>
  </si>
  <si>
    <t>RecapCalibHatSpCk</t>
  </si>
  <si>
    <t>RecapCalibWildFaCk</t>
  </si>
  <si>
    <t>RecapCalibHatFaCk</t>
  </si>
  <si>
    <t>RecapCalibCoho</t>
  </si>
  <si>
    <t>SacrificedWildSpCk</t>
  </si>
  <si>
    <t>SacrificedHatSpCk</t>
  </si>
  <si>
    <t>SacrificePurposeSpCk</t>
  </si>
  <si>
    <t>SacrificedFaCk</t>
  </si>
  <si>
    <t>SacrificePurposeFaCk</t>
  </si>
  <si>
    <t>SacrificedCoho</t>
  </si>
  <si>
    <t>SacrificePurposeCoho</t>
  </si>
  <si>
    <t>MortSthd</t>
  </si>
  <si>
    <t>MortHatSthd</t>
  </si>
  <si>
    <t>MortWildSpCk</t>
  </si>
  <si>
    <t>MortHatSpCk</t>
  </si>
  <si>
    <t>MortFaCk</t>
  </si>
  <si>
    <t>MortHatFaCk</t>
  </si>
  <si>
    <t>MortCoho</t>
  </si>
  <si>
    <t>SpeciesCode</t>
  </si>
  <si>
    <t>CardNumber</t>
  </si>
  <si>
    <t>ScaleNumber</t>
  </si>
  <si>
    <t>ForkLength</t>
  </si>
  <si>
    <t>Weight</t>
  </si>
  <si>
    <t>Age</t>
  </si>
  <si>
    <t>DNA CH05</t>
  </si>
  <si>
    <t>Date</t>
  </si>
  <si>
    <t>Species</t>
  </si>
  <si>
    <t>Card Number</t>
  </si>
  <si>
    <t>Fish Number</t>
  </si>
  <si>
    <t>Fork Length</t>
  </si>
  <si>
    <t>Comments</t>
  </si>
  <si>
    <t>HATCHERY PASSAGE BASED ON CHANDLER JUVENILE SEPARATOR PIT TAG DETECTIONS</t>
  </si>
  <si>
    <t>CFJ01</t>
  </si>
  <si>
    <t>CFJ02</t>
  </si>
  <si>
    <t>CFJ03</t>
  </si>
  <si>
    <t>CFJ04</t>
  </si>
  <si>
    <t>Catch Date</t>
  </si>
  <si>
    <t>Flow Approaching Dam</t>
  </si>
  <si>
    <t>Canal Flow</t>
  </si>
  <si>
    <t>Entrainment Rate</t>
  </si>
  <si>
    <t>Canal Surv. Rate</t>
  </si>
  <si>
    <t>Sample Rate</t>
  </si>
  <si>
    <t>Sample Rate Adj.</t>
  </si>
  <si>
    <t>Wild Passage</t>
  </si>
  <si>
    <t>Diversion Rate</t>
  </si>
  <si>
    <t>Draft Decision Support Tool</t>
  </si>
  <si>
    <t>Prosser Canal Entrainment</t>
  </si>
  <si>
    <t>TOTAL FLOW: Average daily discharge (cfs) in the Prosser Forebay.  Obtained by adding Prosser Tailrace flow (USBR Hydromet: YRPW) and Prosser (aka Chandler) Canal flow (USBR Hydromet: CHCW)</t>
  </si>
  <si>
    <t>CANAL FLOW: Average daily discharge (cfs) through the Prosser canal.  Obtained from USBR Hydromet: CHCW</t>
  </si>
  <si>
    <t>Uses model output from 2018-2021 analysis</t>
  </si>
  <si>
    <t>MODEL PARAMETERS</t>
  </si>
  <si>
    <t>Intercept</t>
  </si>
  <si>
    <t>CH1 offset</t>
  </si>
  <si>
    <t>STH offset</t>
  </si>
  <si>
    <t>Slope: flow</t>
  </si>
  <si>
    <t>Slope: proportion in canal</t>
  </si>
  <si>
    <t>OTHER FIXED VALUES (covariate mean and sd)</t>
  </si>
  <si>
    <t>Mean flow</t>
  </si>
  <si>
    <t>SD flow</t>
  </si>
  <si>
    <t>Mean proportion in canal</t>
  </si>
  <si>
    <t>SD proportion in canal</t>
  </si>
  <si>
    <t>CH1offset</t>
  </si>
  <si>
    <t>DiversionSlope</t>
  </si>
  <si>
    <t>FlowSlope</t>
  </si>
  <si>
    <t>MeanDiversion</t>
  </si>
  <si>
    <t>MeanFlow</t>
  </si>
  <si>
    <t>SDDiversion</t>
  </si>
  <si>
    <t>SDFlow</t>
  </si>
  <si>
    <t>STHoffset</t>
  </si>
  <si>
    <t>USGS Linear Predictor</t>
  </si>
  <si>
    <t>Row Labels</t>
  </si>
  <si>
    <t>CLE03</t>
  </si>
  <si>
    <t>CLE04</t>
  </si>
  <si>
    <t>CLE05</t>
  </si>
  <si>
    <t>CLE11</t>
  </si>
  <si>
    <t>CLE19</t>
  </si>
  <si>
    <t>CLE20</t>
  </si>
  <si>
    <t>Column Labels</t>
  </si>
  <si>
    <t>Count of Tag</t>
  </si>
  <si>
    <t>RacewayID</t>
  </si>
  <si>
    <t>TreatmentID</t>
  </si>
  <si>
    <t>AcclSiteID</t>
  </si>
  <si>
    <t>AcclPondID</t>
  </si>
  <si>
    <t>h_file_ext</t>
  </si>
  <si>
    <t>NumberTaggedOld</t>
  </si>
  <si>
    <t>NumberInRacewayOld</t>
  </si>
  <si>
    <t>NumberInRaceway</t>
  </si>
  <si>
    <t>CWTID</t>
  </si>
  <si>
    <t>NumberTagged</t>
  </si>
  <si>
    <t>WN</t>
  </si>
  <si>
    <t>HC</t>
  </si>
  <si>
    <t>Total Passage</t>
  </si>
  <si>
    <t>Raw Count in Sample Room</t>
  </si>
  <si>
    <t>Adjusted Count in Sample Room</t>
  </si>
  <si>
    <t>USGS Entrainment Rate at Headgates</t>
  </si>
  <si>
    <t>below bypass</t>
  </si>
  <si>
    <t>PROPORTION TAGGED</t>
  </si>
  <si>
    <t>tblCleElumTreatments in CleElumReleaseData2024.mdb</t>
  </si>
  <si>
    <t>StartDate</t>
  </si>
  <si>
    <t>EndDate</t>
  </si>
  <si>
    <t>B(0)SpCk</t>
  </si>
  <si>
    <t>B(1)SpCk</t>
  </si>
  <si>
    <t>B(2)SpCk</t>
  </si>
  <si>
    <t>PDD(Max)SpCk</t>
  </si>
  <si>
    <t>ENTR(Max)SpCk</t>
  </si>
  <si>
    <t>CSurvGoodPeriod11</t>
  </si>
  <si>
    <t>CSurvB011</t>
  </si>
  <si>
    <t>CSurvB111</t>
  </si>
  <si>
    <t>CSurvB211</t>
  </si>
  <si>
    <t>B(0)Sthd</t>
  </si>
  <si>
    <t>B(1)Sthd</t>
  </si>
  <si>
    <t>B(2)Sthd</t>
  </si>
  <si>
    <t>PDD(Max)Sthd</t>
  </si>
  <si>
    <t>ENTR(Max)Sthd</t>
  </si>
  <si>
    <t>CSurvGoodPeriod30</t>
  </si>
  <si>
    <t>CSurvB030</t>
  </si>
  <si>
    <t>CSurvB130</t>
  </si>
  <si>
    <t>CSurvB230</t>
  </si>
  <si>
    <t>B(0)FaCk</t>
  </si>
  <si>
    <t>B(1)FaCk</t>
  </si>
  <si>
    <t>B(2)FaCk</t>
  </si>
  <si>
    <t>PDD(Max)FaCk</t>
  </si>
  <si>
    <t>ENTR(Max)FaCk</t>
  </si>
  <si>
    <t>CSurvGoodPeriod13</t>
  </si>
  <si>
    <t>CSurvB013</t>
  </si>
  <si>
    <t>CSurvB113</t>
  </si>
  <si>
    <t>CSurvB213</t>
  </si>
  <si>
    <t>CSurvGoodPeriod20</t>
  </si>
  <si>
    <t>CSurvB020</t>
  </si>
  <si>
    <t>CSurvB120</t>
  </si>
  <si>
    <t>SubsampleRateAdjustFaCk</t>
  </si>
  <si>
    <t>tblEntrainmentConstants2011</t>
  </si>
  <si>
    <t>IIf([PercentRiverflowDiverted]&gt;[PDDMax20],</t>
  </si>
  <si>
    <t>[ENTRMax20],</t>
  </si>
  <si>
    <t xml:space="preserve">1/(1+Exp(-[B020]-[B120]*[PercentRiverFlowDiverted]-[B220]*[PercentRiverflowDiverted]^3))) AS EntrainRateCohoSmolt, </t>
  </si>
  <si>
    <t xml:space="preserve">1/(1+Exp(-([CSurvB011]+[CSurvB111]*[OrdinalDate]+[CSurvB211]*([ChandlerDiversionCFS]+132)))) AS CanalSurvSpCk, </t>
  </si>
  <si>
    <t>ENTRMax20</t>
  </si>
  <si>
    <t>PDDMax20</t>
  </si>
  <si>
    <t>B020_</t>
  </si>
  <si>
    <t>B120_</t>
  </si>
  <si>
    <t>B220_</t>
  </si>
  <si>
    <t>as text</t>
  </si>
  <si>
    <t>OrdinalDate</t>
  </si>
  <si>
    <t>not used, formula built into canal survival formula</t>
  </si>
  <si>
    <t>See calculations in DiversionScenarios_2023.xlsx</t>
  </si>
  <si>
    <t>MortHeadgateSpCk</t>
  </si>
  <si>
    <t>MortHeadgateSuCk</t>
  </si>
  <si>
    <t>bypass flow added in entrainment formula</t>
  </si>
  <si>
    <t>zeroes displayed as blanks in detail spreadsheets using file/options/display, needed for lookups that can't be blank</t>
  </si>
  <si>
    <t>SurvHeadgateSpCk</t>
  </si>
  <si>
    <t>SurvHeadgateSuCk</t>
  </si>
  <si>
    <t>no adjustments</t>
  </si>
  <si>
    <t>using subyearling chinook entrainment and canal survival models</t>
  </si>
  <si>
    <t>CLE</t>
  </si>
  <si>
    <t>CLB</t>
  </si>
  <si>
    <t>Feed Study</t>
  </si>
  <si>
    <t>YAKIM2</t>
  </si>
  <si>
    <t>ESJ01-06</t>
  </si>
  <si>
    <t>CLE01_02_07-10_13_14</t>
  </si>
  <si>
    <t>Daily Totals</t>
  </si>
  <si>
    <t>Wild Count in Sample Room</t>
  </si>
  <si>
    <t>Sample Room Counts</t>
  </si>
  <si>
    <t>Hatchery Clark Flat</t>
  </si>
  <si>
    <t>Hatchery Easton</t>
  </si>
  <si>
    <t>Adjusted Wild Count</t>
  </si>
  <si>
    <t>These daily tag counts are a pivot of qryListTagsPRJHatSpCkByRaceway</t>
  </si>
  <si>
    <t>Previously, qryCountTagsPRHHatSpCkByRaceway expanded them by tagging rate: for each date Round(Sum([numberinraceway]/[numbertagged])) out of tblCleElumTreatments</t>
  </si>
  <si>
    <t>Then qryPassageSOACSpCkAllDates expanded them by entrainment rate and canal survival</t>
  </si>
  <si>
    <t>Now the yearling chinook page expands the entries in this pivot table by entrainment rate and canal survival from the tblCleElumTreatments page</t>
  </si>
  <si>
    <t>Data in this table are automatically refreshed when the file is opened</t>
  </si>
  <si>
    <t>tblTally also refreshes automatically on opening</t>
  </si>
  <si>
    <t>Includes direct releases (CLE19 and CLE20)</t>
  </si>
  <si>
    <t>Hatchery No Elastomer</t>
  </si>
  <si>
    <t>HATCHERY PASSAGE BASED ON MANUAL COUNTS AND UNADJUSTED SAMPLE TIMER GATE SETTING</t>
  </si>
  <si>
    <t>ElastRightYellowSpCk</t>
  </si>
  <si>
    <t>ElastLeftYellowSpCk</t>
  </si>
  <si>
    <t>DS,WS,MG,WM,AB,NB,DW</t>
  </si>
  <si>
    <t>WM,WS,MG,NB,</t>
  </si>
  <si>
    <t>WS,NB,WM,AB</t>
  </si>
  <si>
    <t>NB,WS,MG,WM,AB</t>
  </si>
  <si>
    <t>NB,MG,WM</t>
  </si>
  <si>
    <t>DW,MG,WM,</t>
  </si>
  <si>
    <t>DW,WS,DS,WM</t>
  </si>
  <si>
    <t>WS,MG,DW,WM,DS</t>
  </si>
  <si>
    <t>WS,MG,WM,DW,DS</t>
  </si>
  <si>
    <t>NB,WS,MG,WM,DS</t>
  </si>
  <si>
    <t>NB,MG,WM,</t>
  </si>
  <si>
    <t>WS,DW,DS</t>
  </si>
  <si>
    <t>DW,DS,WM,MG,</t>
  </si>
  <si>
    <t>NB,MG,DS,WM,</t>
  </si>
  <si>
    <t>NB,DS,WM</t>
  </si>
  <si>
    <t>NB,WS,WM</t>
  </si>
  <si>
    <t>DW,MG,WM</t>
  </si>
  <si>
    <t>DW,WM,MG,</t>
  </si>
  <si>
    <t>2026 Yearling Chinook Passage Detail, Chandler Juvenile Facility</t>
  </si>
  <si>
    <t>2026 Subyearling Chinook Passage Detail, Chandler Juvenile Facility</t>
  </si>
  <si>
    <t>2026 Steelhead Passage Detail, Chandler Juvenile Facility</t>
  </si>
  <si>
    <t>2026 Coho Passage Detail, Chandler Juvenile Facility</t>
  </si>
  <si>
    <t>2026 Sockeye Passage Detail, Chandler Juvenile Facility</t>
  </si>
  <si>
    <t>hchk0</t>
  </si>
  <si>
    <t>AvgOfCHCW</t>
  </si>
  <si>
    <t>AvgOfYRPW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</si>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</sst>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22" fontId="0" fillId="0" borderId="0" xfId="0" applyNumberFormat="1"/>
    <xf numFmtId="0" fontId="1" fillId="0" borderId="0" xfId="1"/>
    <xf numFmtId="0" fontId="3" fillId="0" borderId="0" xfId="1" applyFont="1" applyProtection="1">
      <protection locked="0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164" fontId="1" fillId="0" borderId="0" xfId="1" applyNumberFormat="1"/>
    <xf numFmtId="0" fontId="5" fillId="0" borderId="5" xfId="0" applyFont="1" applyBorder="1"/>
    <xf numFmtId="0" fontId="5" fillId="0" borderId="8" xfId="0" applyFont="1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1" fillId="0" borderId="0" xfId="1" applyAlignment="1">
      <alignment horizontal="center"/>
    </xf>
    <xf numFmtId="0" fontId="0" fillId="0" borderId="0" xfId="0" pivotButton="1"/>
    <xf numFmtId="0" fontId="2" fillId="0" borderId="0" xfId="1" applyFont="1"/>
    <xf numFmtId="0" fontId="5" fillId="0" borderId="0" xfId="0" applyFont="1"/>
    <xf numFmtId="14" fontId="1" fillId="0" borderId="0" xfId="1" applyNumberFormat="1" applyAlignment="1">
      <alignment horizontal="center"/>
    </xf>
    <xf numFmtId="164" fontId="1" fillId="0" borderId="0" xfId="1" applyNumberFormat="1" applyAlignment="1">
      <alignment horizontal="center"/>
    </xf>
    <xf numFmtId="0" fontId="0" fillId="4" borderId="0" xfId="0" applyFill="1"/>
    <xf numFmtId="14" fontId="0" fillId="4" borderId="0" xfId="0" applyNumberFormat="1" applyFill="1"/>
    <xf numFmtId="164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1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1" applyFont="1" applyAlignment="1">
      <alignment wrapText="1"/>
    </xf>
    <xf numFmtId="0" fontId="6" fillId="0" borderId="11" xfId="1" applyFont="1" applyBorder="1" applyAlignment="1">
      <alignment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0" xfId="1" applyFont="1" applyAlignment="1">
      <alignment horizontal="center" wrapText="1"/>
    </xf>
    <xf numFmtId="0" fontId="4" fillId="3" borderId="21" xfId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10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6" fillId="0" borderId="11" xfId="1" applyFont="1" applyBorder="1" applyAlignment="1">
      <alignment horizontal="center" wrapText="1"/>
    </xf>
  </cellXfs>
  <cellStyles count="2">
    <cellStyle name="Normal" xfId="0" builtinId="0"/>
    <cellStyle name="Normal 2" xfId="1" xr:uid="{500E9BC3-9DA0-43B1-AB23-D37653EDCDAA}"/>
  </cellStyles>
  <dxfs count="20"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Lind" refreshedDate="45860.576350578704" backgroundQuery="1" createdVersion="8" refreshedVersion="8" minRefreshableVersion="3" recordCount="1504" xr:uid="{556CAE26-3AF4-4618-9DA2-D78DABD606F0}">
  <cacheSource type="external" connectionId="1"/>
  <cacheFields count="9">
    <cacheField name="Site Code" numFmtId="0">
      <sharedItems count="1">
        <s v="PRO"/>
      </sharedItems>
    </cacheField>
    <cacheField name="FirstDateInteger" numFmtId="0">
      <sharedItems containsSemiMixedTypes="0" containsNonDate="0" containsDate="1" containsString="0" minDate="2025-03-01T00:00:00" maxDate="2025-06-03T00:00:00" count="86"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8T00:00:00"/>
        <d v="2025-03-19T00:00:00"/>
        <d v="2025-03-20T00:00:00"/>
        <d v="2025-03-21T00:00:00"/>
        <d v="2025-03-22T00:00:00"/>
        <d v="2025-03-23T00:00:00"/>
        <d v="2025-03-24T00:00:00"/>
        <d v="2025-03-25T00:00:00"/>
        <d v="2025-03-26T00:00:00"/>
        <d v="2025-03-27T00:00:00"/>
        <d v="2025-03-28T00:00:00"/>
        <d v="2025-03-29T00:00:00"/>
        <d v="2025-03-31T00:00:00"/>
        <d v="2025-04-02T00:00:00"/>
        <d v="2025-04-03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19T00:00:00"/>
        <d v="2025-04-20T00:00:00"/>
        <d v="2025-04-21T00:00:00"/>
        <d v="2025-04-22T00:00:00"/>
        <d v="2025-04-23T00:00:00"/>
        <d v="2025-04-24T00:00:00"/>
        <d v="2025-04-25T00:00:00"/>
        <d v="2025-04-26T00:00:00"/>
        <d v="2025-04-27T00:00:00"/>
        <d v="2025-04-28T00:00:00"/>
        <d v="2025-04-29T00:00:00"/>
        <d v="2025-04-30T00:00:00"/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7T00:00:00"/>
        <d v="2025-06-02T00:00:00"/>
      </sharedItems>
    </cacheField>
    <cacheField name="LastDateInteger" numFmtId="0">
      <sharedItems containsSemiMixedTypes="0" containsNonDate="0" containsDate="1" containsString="0" minDate="2025-03-01T00:00:00" maxDate="2025-06-03T00:00:00"/>
    </cacheField>
    <cacheField name="RacewayID" numFmtId="0">
      <sharedItems count="7">
        <s v="CLE11"/>
        <s v="CLE01_02_07-10_13_14"/>
        <s v="CLE05"/>
        <s v="CLE19"/>
        <s v="CLE20"/>
        <s v="CLE03"/>
        <s v="CLE04"/>
      </sharedItems>
    </cacheField>
    <cacheField name="AcclSiteID" numFmtId="0">
      <sharedItems count="6">
        <s v="CFJ04"/>
        <s v="ESJ01-06"/>
        <s v="CFJ03"/>
        <s v="YAKIM2"/>
        <s v="CFJ01"/>
        <s v="CFJ02"/>
      </sharedItems>
    </cacheField>
    <cacheField name="TreatmentType" numFmtId="0">
      <sharedItems count="3">
        <s v="HC"/>
        <s v="WN"/>
        <s v="Fee"/>
      </sharedItems>
    </cacheField>
    <cacheField name="NumberInRaceway" numFmtId="0">
      <sharedItems containsSemiMixedTypes="0" containsString="0" containsNumber="1" containsInteger="1" minValue="3010" maxValue="265366" count="7">
        <n v="36225"/>
        <n v="265366"/>
        <n v="34841"/>
        <n v="3015"/>
        <n v="3010"/>
        <n v="28094"/>
        <n v="29054"/>
      </sharedItems>
    </cacheField>
    <cacheField name="NumberTagged" numFmtId="0">
      <sharedItems containsSemiMixedTypes="0" containsString="0" containsNumber="1" containsInteger="1" minValue="2498" maxValue="19999" count="6">
        <n v="4000"/>
        <n v="19999"/>
        <n v="3015"/>
        <n v="3010"/>
        <n v="2498"/>
        <n v="2500"/>
      </sharedItems>
    </cacheField>
    <cacheField name="Ta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x v="0"/>
    <x v="0"/>
    <d v="2025-03-01T00:00:00"/>
    <x v="0"/>
    <x v="0"/>
    <x v="0"/>
    <x v="0"/>
    <x v="0"/>
    <s v="3DD.0077A0B305"/>
  </r>
  <r>
    <x v="0"/>
    <x v="0"/>
    <d v="2025-03-02T00:00:00"/>
    <x v="0"/>
    <x v="0"/>
    <x v="0"/>
    <x v="0"/>
    <x v="0"/>
    <s v="3DD.0077A1B443"/>
  </r>
  <r>
    <x v="0"/>
    <x v="1"/>
    <d v="2025-03-02T00:00:00"/>
    <x v="1"/>
    <x v="1"/>
    <x v="1"/>
    <x v="1"/>
    <x v="1"/>
    <s v="3DD.00779EC4B2"/>
  </r>
  <r>
    <x v="0"/>
    <x v="1"/>
    <d v="2025-03-02T00:00:00"/>
    <x v="1"/>
    <x v="1"/>
    <x v="1"/>
    <x v="1"/>
    <x v="1"/>
    <s v="3DD.0077A16361"/>
  </r>
  <r>
    <x v="0"/>
    <x v="1"/>
    <d v="2025-03-02T00:00:00"/>
    <x v="2"/>
    <x v="2"/>
    <x v="0"/>
    <x v="2"/>
    <x v="0"/>
    <s v="3DD.00779E2FE9"/>
  </r>
  <r>
    <x v="0"/>
    <x v="1"/>
    <d v="2025-03-03T00:00:00"/>
    <x v="1"/>
    <x v="1"/>
    <x v="1"/>
    <x v="1"/>
    <x v="1"/>
    <s v="3DD.00779E6784"/>
  </r>
  <r>
    <x v="0"/>
    <x v="2"/>
    <d v="2025-03-03T00:00:00"/>
    <x v="1"/>
    <x v="1"/>
    <x v="1"/>
    <x v="1"/>
    <x v="1"/>
    <s v="3DD.0077A0EB96"/>
  </r>
  <r>
    <x v="0"/>
    <x v="2"/>
    <d v="2025-03-03T00:00:00"/>
    <x v="3"/>
    <x v="3"/>
    <x v="2"/>
    <x v="3"/>
    <x v="2"/>
    <s v="3DD.0077A265EE"/>
  </r>
  <r>
    <x v="0"/>
    <x v="2"/>
    <d v="2025-03-03T00:00:00"/>
    <x v="3"/>
    <x v="3"/>
    <x v="2"/>
    <x v="3"/>
    <x v="2"/>
    <s v="3DD.0077A2B3F9"/>
  </r>
  <r>
    <x v="0"/>
    <x v="2"/>
    <d v="2025-03-03T00:00:00"/>
    <x v="4"/>
    <x v="3"/>
    <x v="2"/>
    <x v="4"/>
    <x v="3"/>
    <s v="3DD.0077A1E114"/>
  </r>
  <r>
    <x v="0"/>
    <x v="2"/>
    <d v="2025-03-04T00:00:00"/>
    <x v="4"/>
    <x v="3"/>
    <x v="2"/>
    <x v="4"/>
    <x v="3"/>
    <s v="3DD.0077A22674"/>
  </r>
  <r>
    <x v="0"/>
    <x v="3"/>
    <d v="2025-03-04T00:00:00"/>
    <x v="1"/>
    <x v="1"/>
    <x v="1"/>
    <x v="1"/>
    <x v="1"/>
    <s v="3DD.00779D8443"/>
  </r>
  <r>
    <x v="0"/>
    <x v="3"/>
    <d v="2025-03-04T00:00:00"/>
    <x v="1"/>
    <x v="1"/>
    <x v="1"/>
    <x v="1"/>
    <x v="1"/>
    <s v="3DD.00779E4E73"/>
  </r>
  <r>
    <x v="0"/>
    <x v="3"/>
    <d v="2025-03-04T00:00:00"/>
    <x v="1"/>
    <x v="1"/>
    <x v="1"/>
    <x v="1"/>
    <x v="1"/>
    <s v="3DD.0077A1305F"/>
  </r>
  <r>
    <x v="0"/>
    <x v="3"/>
    <d v="2025-03-04T00:00:00"/>
    <x v="1"/>
    <x v="1"/>
    <x v="1"/>
    <x v="1"/>
    <x v="1"/>
    <s v="3DD.0077AB7238"/>
  </r>
  <r>
    <x v="0"/>
    <x v="3"/>
    <d v="2025-03-04T00:00:00"/>
    <x v="3"/>
    <x v="3"/>
    <x v="2"/>
    <x v="3"/>
    <x v="2"/>
    <s v="3DD.0077A1A4D9"/>
  </r>
  <r>
    <x v="0"/>
    <x v="3"/>
    <d v="2025-03-04T00:00:00"/>
    <x v="3"/>
    <x v="3"/>
    <x v="2"/>
    <x v="3"/>
    <x v="2"/>
    <s v="3DD.0077A1DCC4"/>
  </r>
  <r>
    <x v="0"/>
    <x v="3"/>
    <d v="2025-03-04T00:00:00"/>
    <x v="3"/>
    <x v="3"/>
    <x v="2"/>
    <x v="3"/>
    <x v="2"/>
    <s v="3DD.0077A1F7BC"/>
  </r>
  <r>
    <x v="0"/>
    <x v="3"/>
    <d v="2025-03-04T00:00:00"/>
    <x v="4"/>
    <x v="3"/>
    <x v="2"/>
    <x v="4"/>
    <x v="3"/>
    <s v="3DD.0077A22A8D"/>
  </r>
  <r>
    <x v="0"/>
    <x v="3"/>
    <d v="2025-03-05T00:00:00"/>
    <x v="3"/>
    <x v="3"/>
    <x v="2"/>
    <x v="3"/>
    <x v="2"/>
    <s v="3DD.007798E642"/>
  </r>
  <r>
    <x v="0"/>
    <x v="4"/>
    <d v="2025-03-05T00:00:00"/>
    <x v="1"/>
    <x v="1"/>
    <x v="1"/>
    <x v="1"/>
    <x v="1"/>
    <s v="3DD.00779FCD89"/>
  </r>
  <r>
    <x v="0"/>
    <x v="4"/>
    <d v="2025-03-05T00:00:00"/>
    <x v="3"/>
    <x v="3"/>
    <x v="2"/>
    <x v="3"/>
    <x v="2"/>
    <s v="3DD.0077A18FB1"/>
  </r>
  <r>
    <x v="0"/>
    <x v="4"/>
    <d v="2025-03-05T00:00:00"/>
    <x v="3"/>
    <x v="3"/>
    <x v="2"/>
    <x v="3"/>
    <x v="2"/>
    <s v="3DD.0077A23A80"/>
  </r>
  <r>
    <x v="0"/>
    <x v="4"/>
    <d v="2025-03-08T00:00:00"/>
    <x v="3"/>
    <x v="3"/>
    <x v="2"/>
    <x v="3"/>
    <x v="2"/>
    <s v="3DD.0077A1D46A"/>
  </r>
  <r>
    <x v="0"/>
    <x v="5"/>
    <d v="2025-03-06T00:00:00"/>
    <x v="1"/>
    <x v="1"/>
    <x v="1"/>
    <x v="1"/>
    <x v="1"/>
    <s v="3DD.00779D04CE"/>
  </r>
  <r>
    <x v="0"/>
    <x v="5"/>
    <d v="2025-03-06T00:00:00"/>
    <x v="1"/>
    <x v="1"/>
    <x v="1"/>
    <x v="1"/>
    <x v="1"/>
    <s v="3DD.0077A0C12F"/>
  </r>
  <r>
    <x v="0"/>
    <x v="5"/>
    <d v="2025-03-06T00:00:00"/>
    <x v="3"/>
    <x v="3"/>
    <x v="2"/>
    <x v="3"/>
    <x v="2"/>
    <s v="3DD.0077A1664C"/>
  </r>
  <r>
    <x v="0"/>
    <x v="6"/>
    <d v="2025-03-09T00:00:00"/>
    <x v="3"/>
    <x v="3"/>
    <x v="2"/>
    <x v="3"/>
    <x v="2"/>
    <s v="3DD.0077A249DF"/>
  </r>
  <r>
    <x v="0"/>
    <x v="7"/>
    <d v="2025-03-08T00:00:00"/>
    <x v="1"/>
    <x v="1"/>
    <x v="1"/>
    <x v="1"/>
    <x v="1"/>
    <s v="3DD.00779C49E0"/>
  </r>
  <r>
    <x v="0"/>
    <x v="7"/>
    <d v="2025-03-08T00:00:00"/>
    <x v="1"/>
    <x v="1"/>
    <x v="1"/>
    <x v="1"/>
    <x v="1"/>
    <s v="3DD.00779C615E"/>
  </r>
  <r>
    <x v="0"/>
    <x v="7"/>
    <d v="2025-03-08T00:00:00"/>
    <x v="5"/>
    <x v="4"/>
    <x v="1"/>
    <x v="5"/>
    <x v="4"/>
    <s v="3DD.0077981050"/>
  </r>
  <r>
    <x v="0"/>
    <x v="7"/>
    <d v="2025-03-08T00:00:00"/>
    <x v="5"/>
    <x v="4"/>
    <x v="1"/>
    <x v="5"/>
    <x v="4"/>
    <s v="3DD.0077ABBD6C"/>
  </r>
  <r>
    <x v="0"/>
    <x v="7"/>
    <d v="2025-03-08T00:00:00"/>
    <x v="4"/>
    <x v="3"/>
    <x v="2"/>
    <x v="4"/>
    <x v="3"/>
    <s v="3DD.0077989A3D"/>
  </r>
  <r>
    <x v="0"/>
    <x v="8"/>
    <d v="2025-03-09T00:00:00"/>
    <x v="1"/>
    <x v="1"/>
    <x v="1"/>
    <x v="1"/>
    <x v="1"/>
    <s v="3DD.0077A24B18"/>
  </r>
  <r>
    <x v="0"/>
    <x v="8"/>
    <d v="2025-03-09T00:00:00"/>
    <x v="1"/>
    <x v="1"/>
    <x v="1"/>
    <x v="1"/>
    <x v="1"/>
    <s v="3DD.0077A2605F"/>
  </r>
  <r>
    <x v="0"/>
    <x v="8"/>
    <d v="2025-03-09T00:00:00"/>
    <x v="5"/>
    <x v="4"/>
    <x v="1"/>
    <x v="5"/>
    <x v="4"/>
    <s v="3DD.0077ABABC2"/>
  </r>
  <r>
    <x v="0"/>
    <x v="8"/>
    <d v="2025-03-09T00:00:00"/>
    <x v="3"/>
    <x v="3"/>
    <x v="2"/>
    <x v="3"/>
    <x v="2"/>
    <s v="3DD.007798D778"/>
  </r>
  <r>
    <x v="0"/>
    <x v="9"/>
    <d v="2025-03-10T00:00:00"/>
    <x v="1"/>
    <x v="1"/>
    <x v="1"/>
    <x v="1"/>
    <x v="1"/>
    <s v="3DD.0077A093E6"/>
  </r>
  <r>
    <x v="0"/>
    <x v="9"/>
    <d v="2025-03-10T00:00:00"/>
    <x v="1"/>
    <x v="1"/>
    <x v="1"/>
    <x v="1"/>
    <x v="1"/>
    <s v="3DD.0077A0DA5E"/>
  </r>
  <r>
    <x v="0"/>
    <x v="10"/>
    <d v="2025-03-11T00:00:00"/>
    <x v="1"/>
    <x v="1"/>
    <x v="1"/>
    <x v="1"/>
    <x v="1"/>
    <s v="3DD.00779F68BA"/>
  </r>
  <r>
    <x v="0"/>
    <x v="10"/>
    <d v="2025-03-11T00:00:00"/>
    <x v="1"/>
    <x v="1"/>
    <x v="1"/>
    <x v="1"/>
    <x v="1"/>
    <s v="3DD.0077A24813"/>
  </r>
  <r>
    <x v="0"/>
    <x v="10"/>
    <d v="2025-03-12T00:00:00"/>
    <x v="3"/>
    <x v="3"/>
    <x v="2"/>
    <x v="3"/>
    <x v="2"/>
    <s v="3DD.0077A1945D"/>
  </r>
  <r>
    <x v="0"/>
    <x v="11"/>
    <d v="2025-03-12T00:00:00"/>
    <x v="2"/>
    <x v="2"/>
    <x v="0"/>
    <x v="2"/>
    <x v="0"/>
    <s v="3DD.00779F8F8C"/>
  </r>
  <r>
    <x v="0"/>
    <x v="11"/>
    <d v="2025-03-12T00:00:00"/>
    <x v="3"/>
    <x v="3"/>
    <x v="2"/>
    <x v="3"/>
    <x v="2"/>
    <s v="3DD.007798EF1B"/>
  </r>
  <r>
    <x v="0"/>
    <x v="12"/>
    <d v="2025-03-13T00:00:00"/>
    <x v="1"/>
    <x v="1"/>
    <x v="1"/>
    <x v="1"/>
    <x v="1"/>
    <s v="3DD.0077981C15"/>
  </r>
  <r>
    <x v="0"/>
    <x v="12"/>
    <d v="2025-03-13T00:00:00"/>
    <x v="1"/>
    <x v="1"/>
    <x v="1"/>
    <x v="1"/>
    <x v="1"/>
    <s v="3DD.0077A0DB93"/>
  </r>
  <r>
    <x v="0"/>
    <x v="12"/>
    <d v="2025-03-13T00:00:00"/>
    <x v="5"/>
    <x v="4"/>
    <x v="1"/>
    <x v="5"/>
    <x v="4"/>
    <s v="3DD.007797F25B"/>
  </r>
  <r>
    <x v="0"/>
    <x v="12"/>
    <d v="2025-03-13T00:00:00"/>
    <x v="0"/>
    <x v="0"/>
    <x v="0"/>
    <x v="0"/>
    <x v="0"/>
    <s v="3DD.0077A0F805"/>
  </r>
  <r>
    <x v="0"/>
    <x v="12"/>
    <d v="2025-03-13T00:00:00"/>
    <x v="3"/>
    <x v="3"/>
    <x v="2"/>
    <x v="3"/>
    <x v="2"/>
    <s v="3DD.0077A20228"/>
  </r>
  <r>
    <x v="0"/>
    <x v="13"/>
    <d v="2025-03-14T00:00:00"/>
    <x v="1"/>
    <x v="1"/>
    <x v="1"/>
    <x v="1"/>
    <x v="1"/>
    <s v="3DD.00779FC603"/>
  </r>
  <r>
    <x v="0"/>
    <x v="13"/>
    <d v="2025-03-14T00:00:00"/>
    <x v="1"/>
    <x v="1"/>
    <x v="1"/>
    <x v="1"/>
    <x v="1"/>
    <s v="3DD.0077ABA371"/>
  </r>
  <r>
    <x v="0"/>
    <x v="13"/>
    <d v="2025-03-14T00:00:00"/>
    <x v="5"/>
    <x v="4"/>
    <x v="1"/>
    <x v="5"/>
    <x v="4"/>
    <s v="3DD.0077AB597C"/>
  </r>
  <r>
    <x v="0"/>
    <x v="13"/>
    <d v="2025-03-14T00:00:00"/>
    <x v="0"/>
    <x v="0"/>
    <x v="0"/>
    <x v="0"/>
    <x v="0"/>
    <s v="3DD.00779C69EA"/>
  </r>
  <r>
    <x v="0"/>
    <x v="13"/>
    <d v="2025-03-14T00:00:00"/>
    <x v="0"/>
    <x v="0"/>
    <x v="0"/>
    <x v="0"/>
    <x v="0"/>
    <s v="3DD.00779CB806"/>
  </r>
  <r>
    <x v="0"/>
    <x v="13"/>
    <d v="2025-03-14T00:00:00"/>
    <x v="3"/>
    <x v="3"/>
    <x v="2"/>
    <x v="3"/>
    <x v="2"/>
    <s v="3DD.0077A1F48A"/>
  </r>
  <r>
    <x v="0"/>
    <x v="14"/>
    <d v="2025-03-15T00:00:00"/>
    <x v="1"/>
    <x v="1"/>
    <x v="1"/>
    <x v="1"/>
    <x v="1"/>
    <s v="3DD.00779F3411"/>
  </r>
  <r>
    <x v="0"/>
    <x v="14"/>
    <d v="2025-03-15T00:00:00"/>
    <x v="5"/>
    <x v="4"/>
    <x v="1"/>
    <x v="5"/>
    <x v="4"/>
    <s v="3DD.00779844EE"/>
  </r>
  <r>
    <x v="0"/>
    <x v="14"/>
    <d v="2025-03-15T00:00:00"/>
    <x v="0"/>
    <x v="0"/>
    <x v="0"/>
    <x v="0"/>
    <x v="0"/>
    <s v="3DD.00779CA931"/>
  </r>
  <r>
    <x v="0"/>
    <x v="14"/>
    <d v="2025-03-15T00:00:00"/>
    <x v="0"/>
    <x v="0"/>
    <x v="0"/>
    <x v="0"/>
    <x v="0"/>
    <s v="3DD.00779E1378"/>
  </r>
  <r>
    <x v="0"/>
    <x v="14"/>
    <d v="2025-03-15T00:00:00"/>
    <x v="0"/>
    <x v="0"/>
    <x v="0"/>
    <x v="0"/>
    <x v="0"/>
    <s v="3DD.0077A09A45"/>
  </r>
  <r>
    <x v="0"/>
    <x v="14"/>
    <d v="2025-03-15T00:00:00"/>
    <x v="0"/>
    <x v="0"/>
    <x v="0"/>
    <x v="0"/>
    <x v="0"/>
    <s v="3DD.0077A17EC3"/>
  </r>
  <r>
    <x v="0"/>
    <x v="14"/>
    <d v="2025-03-15T00:00:00"/>
    <x v="3"/>
    <x v="3"/>
    <x v="2"/>
    <x v="3"/>
    <x v="2"/>
    <s v="3DD.0077A205AA"/>
  </r>
  <r>
    <x v="0"/>
    <x v="14"/>
    <d v="2025-03-15T00:00:00"/>
    <x v="3"/>
    <x v="3"/>
    <x v="2"/>
    <x v="3"/>
    <x v="2"/>
    <s v="3DD.0077A2536A"/>
  </r>
  <r>
    <x v="0"/>
    <x v="14"/>
    <d v="2025-03-16T00:00:00"/>
    <x v="1"/>
    <x v="1"/>
    <x v="1"/>
    <x v="1"/>
    <x v="1"/>
    <s v="3DD.0077A15C4C"/>
  </r>
  <r>
    <x v="0"/>
    <x v="14"/>
    <d v="2025-03-16T00:00:00"/>
    <x v="5"/>
    <x v="4"/>
    <x v="1"/>
    <x v="5"/>
    <x v="4"/>
    <s v="3DD.0077ABAC3F"/>
  </r>
  <r>
    <x v="0"/>
    <x v="14"/>
    <d v="2025-03-16T00:00:00"/>
    <x v="3"/>
    <x v="3"/>
    <x v="2"/>
    <x v="3"/>
    <x v="2"/>
    <s v="3DD.0077989ECA"/>
  </r>
  <r>
    <x v="0"/>
    <x v="14"/>
    <d v="2025-03-16T00:00:00"/>
    <x v="3"/>
    <x v="3"/>
    <x v="2"/>
    <x v="3"/>
    <x v="2"/>
    <s v="3DD.0077A1D726"/>
  </r>
  <r>
    <x v="0"/>
    <x v="15"/>
    <d v="2025-03-16T00:00:00"/>
    <x v="3"/>
    <x v="3"/>
    <x v="2"/>
    <x v="3"/>
    <x v="2"/>
    <s v="3DD.0077A1D2F3"/>
  </r>
  <r>
    <x v="0"/>
    <x v="15"/>
    <d v="2025-03-16T00:00:00"/>
    <x v="3"/>
    <x v="3"/>
    <x v="2"/>
    <x v="3"/>
    <x v="2"/>
    <s v="3DD.0077A247D0"/>
  </r>
  <r>
    <x v="0"/>
    <x v="16"/>
    <d v="2025-03-17T00:00:00"/>
    <x v="1"/>
    <x v="1"/>
    <x v="1"/>
    <x v="1"/>
    <x v="1"/>
    <s v="3DD.003D309698"/>
  </r>
  <r>
    <x v="0"/>
    <x v="16"/>
    <d v="2025-03-17T00:00:00"/>
    <x v="1"/>
    <x v="1"/>
    <x v="1"/>
    <x v="1"/>
    <x v="1"/>
    <s v="3DD.0077988CE2"/>
  </r>
  <r>
    <x v="0"/>
    <x v="16"/>
    <d v="2025-03-17T00:00:00"/>
    <x v="1"/>
    <x v="1"/>
    <x v="1"/>
    <x v="1"/>
    <x v="1"/>
    <s v="3DD.00779E1327"/>
  </r>
  <r>
    <x v="0"/>
    <x v="16"/>
    <d v="2025-03-17T00:00:00"/>
    <x v="1"/>
    <x v="1"/>
    <x v="1"/>
    <x v="1"/>
    <x v="1"/>
    <s v="3DD.00779FE6F2"/>
  </r>
  <r>
    <x v="0"/>
    <x v="16"/>
    <d v="2025-03-17T00:00:00"/>
    <x v="1"/>
    <x v="1"/>
    <x v="1"/>
    <x v="1"/>
    <x v="1"/>
    <s v="3DD.0077A22A7E"/>
  </r>
  <r>
    <x v="0"/>
    <x v="16"/>
    <d v="2025-03-17T00:00:00"/>
    <x v="2"/>
    <x v="2"/>
    <x v="0"/>
    <x v="2"/>
    <x v="0"/>
    <s v="3DD.00779E2EBB"/>
  </r>
  <r>
    <x v="0"/>
    <x v="16"/>
    <d v="2025-03-17T00:00:00"/>
    <x v="0"/>
    <x v="0"/>
    <x v="0"/>
    <x v="0"/>
    <x v="0"/>
    <s v="3DD.00779C4700"/>
  </r>
  <r>
    <x v="0"/>
    <x v="16"/>
    <d v="2025-03-17T00:00:00"/>
    <x v="0"/>
    <x v="0"/>
    <x v="0"/>
    <x v="0"/>
    <x v="0"/>
    <s v="3DD.00779CB5A8"/>
  </r>
  <r>
    <x v="0"/>
    <x v="16"/>
    <d v="2025-03-17T00:00:00"/>
    <x v="0"/>
    <x v="0"/>
    <x v="0"/>
    <x v="0"/>
    <x v="0"/>
    <s v="3DD.0077A0B431"/>
  </r>
  <r>
    <x v="0"/>
    <x v="16"/>
    <d v="2025-03-17T00:00:00"/>
    <x v="0"/>
    <x v="0"/>
    <x v="0"/>
    <x v="0"/>
    <x v="0"/>
    <s v="3DD.0077A0D94D"/>
  </r>
  <r>
    <x v="0"/>
    <x v="16"/>
    <d v="2025-03-17T00:00:00"/>
    <x v="0"/>
    <x v="0"/>
    <x v="0"/>
    <x v="0"/>
    <x v="0"/>
    <s v="3DD.0077A0F63E"/>
  </r>
  <r>
    <x v="0"/>
    <x v="16"/>
    <d v="2025-03-17T00:00:00"/>
    <x v="0"/>
    <x v="0"/>
    <x v="0"/>
    <x v="0"/>
    <x v="0"/>
    <s v="3DD.0077A11253"/>
  </r>
  <r>
    <x v="0"/>
    <x v="16"/>
    <d v="2025-03-17T00:00:00"/>
    <x v="3"/>
    <x v="3"/>
    <x v="2"/>
    <x v="3"/>
    <x v="2"/>
    <s v="3DD.007798A7F3"/>
  </r>
  <r>
    <x v="0"/>
    <x v="16"/>
    <d v="2025-03-17T00:00:00"/>
    <x v="3"/>
    <x v="3"/>
    <x v="2"/>
    <x v="3"/>
    <x v="2"/>
    <s v="3DD.0077A1F41C"/>
  </r>
  <r>
    <x v="0"/>
    <x v="16"/>
    <d v="2025-03-17T00:00:00"/>
    <x v="3"/>
    <x v="3"/>
    <x v="2"/>
    <x v="3"/>
    <x v="2"/>
    <s v="3DD.0077A1F7DA"/>
  </r>
  <r>
    <x v="0"/>
    <x v="16"/>
    <d v="2025-03-17T00:00:00"/>
    <x v="4"/>
    <x v="3"/>
    <x v="2"/>
    <x v="4"/>
    <x v="3"/>
    <s v="3DD.0077A17405"/>
  </r>
  <r>
    <x v="0"/>
    <x v="16"/>
    <d v="2025-03-19T00:00:00"/>
    <x v="1"/>
    <x v="1"/>
    <x v="1"/>
    <x v="1"/>
    <x v="1"/>
    <s v="3DD.0077A12954"/>
  </r>
  <r>
    <x v="0"/>
    <x v="16"/>
    <d v="2025-03-19T00:00:00"/>
    <x v="0"/>
    <x v="0"/>
    <x v="0"/>
    <x v="0"/>
    <x v="0"/>
    <s v="3DD.0077A15492"/>
  </r>
  <r>
    <x v="0"/>
    <x v="17"/>
    <d v="2025-03-18T00:00:00"/>
    <x v="1"/>
    <x v="1"/>
    <x v="1"/>
    <x v="1"/>
    <x v="1"/>
    <s v="3DD.0077989E0A"/>
  </r>
  <r>
    <x v="0"/>
    <x v="17"/>
    <d v="2025-03-18T00:00:00"/>
    <x v="1"/>
    <x v="1"/>
    <x v="1"/>
    <x v="1"/>
    <x v="1"/>
    <s v="3DD.007798C53A"/>
  </r>
  <r>
    <x v="0"/>
    <x v="17"/>
    <d v="2025-03-18T00:00:00"/>
    <x v="1"/>
    <x v="1"/>
    <x v="1"/>
    <x v="1"/>
    <x v="1"/>
    <s v="3DD.00779C352C"/>
  </r>
  <r>
    <x v="0"/>
    <x v="17"/>
    <d v="2025-03-18T00:00:00"/>
    <x v="1"/>
    <x v="1"/>
    <x v="1"/>
    <x v="1"/>
    <x v="1"/>
    <s v="3DD.00779C3762"/>
  </r>
  <r>
    <x v="0"/>
    <x v="17"/>
    <d v="2025-03-18T00:00:00"/>
    <x v="1"/>
    <x v="1"/>
    <x v="1"/>
    <x v="1"/>
    <x v="1"/>
    <s v="3DD.00779EB6B2"/>
  </r>
  <r>
    <x v="0"/>
    <x v="17"/>
    <d v="2025-03-18T00:00:00"/>
    <x v="1"/>
    <x v="1"/>
    <x v="1"/>
    <x v="1"/>
    <x v="1"/>
    <s v="3DD.00779F89B6"/>
  </r>
  <r>
    <x v="0"/>
    <x v="17"/>
    <d v="2025-03-18T00:00:00"/>
    <x v="1"/>
    <x v="1"/>
    <x v="1"/>
    <x v="1"/>
    <x v="1"/>
    <s v="3DD.0077A1485B"/>
  </r>
  <r>
    <x v="0"/>
    <x v="17"/>
    <d v="2025-03-18T00:00:00"/>
    <x v="1"/>
    <x v="1"/>
    <x v="1"/>
    <x v="1"/>
    <x v="1"/>
    <s v="3DD.0077A1C66E"/>
  </r>
  <r>
    <x v="0"/>
    <x v="17"/>
    <d v="2025-03-18T00:00:00"/>
    <x v="1"/>
    <x v="1"/>
    <x v="1"/>
    <x v="1"/>
    <x v="1"/>
    <s v="3DD.0077A22117"/>
  </r>
  <r>
    <x v="0"/>
    <x v="17"/>
    <d v="2025-03-18T00:00:00"/>
    <x v="1"/>
    <x v="1"/>
    <x v="1"/>
    <x v="1"/>
    <x v="1"/>
    <s v="3DD.0077AB5CF6"/>
  </r>
  <r>
    <x v="0"/>
    <x v="17"/>
    <d v="2025-03-18T00:00:00"/>
    <x v="0"/>
    <x v="0"/>
    <x v="0"/>
    <x v="0"/>
    <x v="0"/>
    <s v="3DD.00779C5B61"/>
  </r>
  <r>
    <x v="0"/>
    <x v="17"/>
    <d v="2025-03-18T00:00:00"/>
    <x v="0"/>
    <x v="0"/>
    <x v="0"/>
    <x v="0"/>
    <x v="0"/>
    <s v="3DD.0077A0A845"/>
  </r>
  <r>
    <x v="0"/>
    <x v="17"/>
    <d v="2025-03-18T00:00:00"/>
    <x v="0"/>
    <x v="0"/>
    <x v="0"/>
    <x v="0"/>
    <x v="0"/>
    <s v="3DD.0077A0B016"/>
  </r>
  <r>
    <x v="0"/>
    <x v="17"/>
    <d v="2025-03-18T00:00:00"/>
    <x v="0"/>
    <x v="0"/>
    <x v="0"/>
    <x v="0"/>
    <x v="0"/>
    <s v="3DD.0077A17EEC"/>
  </r>
  <r>
    <x v="0"/>
    <x v="17"/>
    <d v="2025-03-18T00:00:00"/>
    <x v="3"/>
    <x v="3"/>
    <x v="2"/>
    <x v="3"/>
    <x v="2"/>
    <s v="3DD.0077A180DA"/>
  </r>
  <r>
    <x v="0"/>
    <x v="17"/>
    <d v="2025-03-18T00:00:00"/>
    <x v="3"/>
    <x v="3"/>
    <x v="2"/>
    <x v="3"/>
    <x v="2"/>
    <s v="3DD.0077A1BB36"/>
  </r>
  <r>
    <x v="0"/>
    <x v="17"/>
    <d v="2025-03-18T00:00:00"/>
    <x v="3"/>
    <x v="3"/>
    <x v="2"/>
    <x v="3"/>
    <x v="2"/>
    <s v="3DD.0077A1E7B5"/>
  </r>
  <r>
    <x v="0"/>
    <x v="17"/>
    <d v="2025-03-18T00:00:00"/>
    <x v="3"/>
    <x v="3"/>
    <x v="2"/>
    <x v="3"/>
    <x v="2"/>
    <s v="3DD.0077A1F7B3"/>
  </r>
  <r>
    <x v="0"/>
    <x v="17"/>
    <d v="2025-03-18T00:00:00"/>
    <x v="3"/>
    <x v="3"/>
    <x v="2"/>
    <x v="3"/>
    <x v="2"/>
    <s v="3DD.0077A21628"/>
  </r>
  <r>
    <x v="0"/>
    <x v="17"/>
    <d v="2025-03-18T00:00:00"/>
    <x v="3"/>
    <x v="3"/>
    <x v="2"/>
    <x v="3"/>
    <x v="2"/>
    <s v="3DD.0077A23E0A"/>
  </r>
  <r>
    <x v="0"/>
    <x v="17"/>
    <d v="2025-03-18T00:00:00"/>
    <x v="3"/>
    <x v="3"/>
    <x v="2"/>
    <x v="3"/>
    <x v="2"/>
    <s v="3DD.0077A260C2"/>
  </r>
  <r>
    <x v="0"/>
    <x v="17"/>
    <d v="2025-03-19T00:00:00"/>
    <x v="1"/>
    <x v="1"/>
    <x v="1"/>
    <x v="1"/>
    <x v="1"/>
    <s v="3DD.00779C546D"/>
  </r>
  <r>
    <x v="0"/>
    <x v="17"/>
    <d v="2025-03-19T00:00:00"/>
    <x v="1"/>
    <x v="1"/>
    <x v="1"/>
    <x v="1"/>
    <x v="1"/>
    <s v="3DD.00779E4686"/>
  </r>
  <r>
    <x v="0"/>
    <x v="17"/>
    <d v="2025-03-19T00:00:00"/>
    <x v="1"/>
    <x v="1"/>
    <x v="1"/>
    <x v="1"/>
    <x v="1"/>
    <s v="3DD.00779F5870"/>
  </r>
  <r>
    <x v="0"/>
    <x v="17"/>
    <d v="2025-03-19T00:00:00"/>
    <x v="0"/>
    <x v="0"/>
    <x v="0"/>
    <x v="0"/>
    <x v="0"/>
    <s v="3DD.00779CB7E7"/>
  </r>
  <r>
    <x v="0"/>
    <x v="17"/>
    <d v="2025-03-19T00:00:00"/>
    <x v="0"/>
    <x v="0"/>
    <x v="0"/>
    <x v="0"/>
    <x v="0"/>
    <s v="3DD.0077A18C77"/>
  </r>
  <r>
    <x v="0"/>
    <x v="18"/>
    <d v="2025-03-19T00:00:00"/>
    <x v="1"/>
    <x v="1"/>
    <x v="1"/>
    <x v="1"/>
    <x v="1"/>
    <s v="3DD.00779CA6D7"/>
  </r>
  <r>
    <x v="0"/>
    <x v="18"/>
    <d v="2025-03-19T00:00:00"/>
    <x v="1"/>
    <x v="1"/>
    <x v="1"/>
    <x v="1"/>
    <x v="1"/>
    <s v="3DD.00779CB55B"/>
  </r>
  <r>
    <x v="0"/>
    <x v="18"/>
    <d v="2025-03-19T00:00:00"/>
    <x v="1"/>
    <x v="1"/>
    <x v="1"/>
    <x v="1"/>
    <x v="1"/>
    <s v="3DD.00779E9898"/>
  </r>
  <r>
    <x v="0"/>
    <x v="18"/>
    <d v="2025-03-19T00:00:00"/>
    <x v="1"/>
    <x v="1"/>
    <x v="1"/>
    <x v="1"/>
    <x v="1"/>
    <s v="3DD.00779F1FB8"/>
  </r>
  <r>
    <x v="0"/>
    <x v="18"/>
    <d v="2025-03-19T00:00:00"/>
    <x v="1"/>
    <x v="1"/>
    <x v="1"/>
    <x v="1"/>
    <x v="1"/>
    <s v="3DD.00779F4223"/>
  </r>
  <r>
    <x v="0"/>
    <x v="18"/>
    <d v="2025-03-19T00:00:00"/>
    <x v="1"/>
    <x v="1"/>
    <x v="1"/>
    <x v="1"/>
    <x v="1"/>
    <s v="3DD.00779F50B1"/>
  </r>
  <r>
    <x v="0"/>
    <x v="18"/>
    <d v="2025-03-19T00:00:00"/>
    <x v="1"/>
    <x v="1"/>
    <x v="1"/>
    <x v="1"/>
    <x v="1"/>
    <s v="3DD.00779F623D"/>
  </r>
  <r>
    <x v="0"/>
    <x v="18"/>
    <d v="2025-03-19T00:00:00"/>
    <x v="1"/>
    <x v="1"/>
    <x v="1"/>
    <x v="1"/>
    <x v="1"/>
    <s v="3DD.00779F62CD"/>
  </r>
  <r>
    <x v="0"/>
    <x v="18"/>
    <d v="2025-03-19T00:00:00"/>
    <x v="1"/>
    <x v="1"/>
    <x v="1"/>
    <x v="1"/>
    <x v="1"/>
    <s v="3DD.0077A12F17"/>
  </r>
  <r>
    <x v="0"/>
    <x v="18"/>
    <d v="2025-03-19T00:00:00"/>
    <x v="5"/>
    <x v="4"/>
    <x v="1"/>
    <x v="5"/>
    <x v="4"/>
    <s v="3DD.00779844F7"/>
  </r>
  <r>
    <x v="0"/>
    <x v="18"/>
    <d v="2025-03-19T00:00:00"/>
    <x v="2"/>
    <x v="2"/>
    <x v="0"/>
    <x v="2"/>
    <x v="0"/>
    <s v="3DD.00779F0491"/>
  </r>
  <r>
    <x v="0"/>
    <x v="18"/>
    <d v="2025-03-19T00:00:00"/>
    <x v="0"/>
    <x v="0"/>
    <x v="0"/>
    <x v="0"/>
    <x v="0"/>
    <s v="3DD.00779C66A8"/>
  </r>
  <r>
    <x v="0"/>
    <x v="18"/>
    <d v="2025-03-19T00:00:00"/>
    <x v="0"/>
    <x v="0"/>
    <x v="0"/>
    <x v="0"/>
    <x v="0"/>
    <s v="3DD.0077A093A2"/>
  </r>
  <r>
    <x v="0"/>
    <x v="18"/>
    <d v="2025-03-19T00:00:00"/>
    <x v="0"/>
    <x v="0"/>
    <x v="0"/>
    <x v="0"/>
    <x v="0"/>
    <s v="3DD.0077A0F749"/>
  </r>
  <r>
    <x v="0"/>
    <x v="18"/>
    <d v="2025-03-19T00:00:00"/>
    <x v="3"/>
    <x v="3"/>
    <x v="2"/>
    <x v="3"/>
    <x v="2"/>
    <s v="3DD.0077A1F813"/>
  </r>
  <r>
    <x v="0"/>
    <x v="18"/>
    <d v="2025-03-19T00:00:00"/>
    <x v="3"/>
    <x v="3"/>
    <x v="2"/>
    <x v="3"/>
    <x v="2"/>
    <s v="3DD.0077A22834"/>
  </r>
  <r>
    <x v="0"/>
    <x v="18"/>
    <d v="2025-03-19T00:00:00"/>
    <x v="3"/>
    <x v="3"/>
    <x v="2"/>
    <x v="3"/>
    <x v="2"/>
    <s v="3DD.0077A23801"/>
  </r>
  <r>
    <x v="0"/>
    <x v="18"/>
    <d v="2025-03-19T00:00:00"/>
    <x v="4"/>
    <x v="3"/>
    <x v="2"/>
    <x v="4"/>
    <x v="3"/>
    <s v="3DD.0077A15976"/>
  </r>
  <r>
    <x v="0"/>
    <x v="18"/>
    <d v="2025-03-19T00:00:00"/>
    <x v="4"/>
    <x v="3"/>
    <x v="2"/>
    <x v="4"/>
    <x v="3"/>
    <s v="3DD.0077A2DD2F"/>
  </r>
  <r>
    <x v="0"/>
    <x v="18"/>
    <d v="2025-03-20T00:00:00"/>
    <x v="0"/>
    <x v="0"/>
    <x v="0"/>
    <x v="0"/>
    <x v="0"/>
    <s v="3DD.0077A107B6"/>
  </r>
  <r>
    <x v="0"/>
    <x v="18"/>
    <d v="2025-03-20T00:00:00"/>
    <x v="0"/>
    <x v="0"/>
    <x v="0"/>
    <x v="0"/>
    <x v="0"/>
    <s v="3DD.0077A1424E"/>
  </r>
  <r>
    <x v="0"/>
    <x v="19"/>
    <d v="2025-03-20T00:00:00"/>
    <x v="1"/>
    <x v="1"/>
    <x v="1"/>
    <x v="1"/>
    <x v="1"/>
    <s v="3DD.00779814CA"/>
  </r>
  <r>
    <x v="0"/>
    <x v="19"/>
    <d v="2025-03-20T00:00:00"/>
    <x v="1"/>
    <x v="1"/>
    <x v="1"/>
    <x v="1"/>
    <x v="1"/>
    <s v="3DD.0077987FB4"/>
  </r>
  <r>
    <x v="0"/>
    <x v="19"/>
    <d v="2025-03-20T00:00:00"/>
    <x v="1"/>
    <x v="1"/>
    <x v="1"/>
    <x v="1"/>
    <x v="1"/>
    <s v="3DD.007798DDA7"/>
  </r>
  <r>
    <x v="0"/>
    <x v="19"/>
    <d v="2025-03-20T00:00:00"/>
    <x v="1"/>
    <x v="1"/>
    <x v="1"/>
    <x v="1"/>
    <x v="1"/>
    <s v="3DD.00779C3D01"/>
  </r>
  <r>
    <x v="0"/>
    <x v="19"/>
    <d v="2025-03-20T00:00:00"/>
    <x v="1"/>
    <x v="1"/>
    <x v="1"/>
    <x v="1"/>
    <x v="1"/>
    <s v="3DD.00779C617F"/>
  </r>
  <r>
    <x v="0"/>
    <x v="19"/>
    <d v="2025-03-20T00:00:00"/>
    <x v="1"/>
    <x v="1"/>
    <x v="1"/>
    <x v="1"/>
    <x v="1"/>
    <s v="3DD.00779C7F45"/>
  </r>
  <r>
    <x v="0"/>
    <x v="19"/>
    <d v="2025-03-20T00:00:00"/>
    <x v="1"/>
    <x v="1"/>
    <x v="1"/>
    <x v="1"/>
    <x v="1"/>
    <s v="3DD.00779C833E"/>
  </r>
  <r>
    <x v="0"/>
    <x v="19"/>
    <d v="2025-03-20T00:00:00"/>
    <x v="1"/>
    <x v="1"/>
    <x v="1"/>
    <x v="1"/>
    <x v="1"/>
    <s v="3DD.0077A19327"/>
  </r>
  <r>
    <x v="0"/>
    <x v="19"/>
    <d v="2025-03-20T00:00:00"/>
    <x v="5"/>
    <x v="4"/>
    <x v="1"/>
    <x v="5"/>
    <x v="4"/>
    <s v="3DD.0077ABC9C7"/>
  </r>
  <r>
    <x v="0"/>
    <x v="19"/>
    <d v="2025-03-20T00:00:00"/>
    <x v="6"/>
    <x v="5"/>
    <x v="1"/>
    <x v="6"/>
    <x v="5"/>
    <s v="3DD.007798B72D"/>
  </r>
  <r>
    <x v="0"/>
    <x v="19"/>
    <d v="2025-03-20T00:00:00"/>
    <x v="0"/>
    <x v="0"/>
    <x v="0"/>
    <x v="0"/>
    <x v="0"/>
    <s v="3DD.00779D21C2"/>
  </r>
  <r>
    <x v="0"/>
    <x v="19"/>
    <d v="2025-03-20T00:00:00"/>
    <x v="0"/>
    <x v="0"/>
    <x v="0"/>
    <x v="0"/>
    <x v="0"/>
    <s v="3DD.0077A0B4C4"/>
  </r>
  <r>
    <x v="0"/>
    <x v="19"/>
    <d v="2025-03-20T00:00:00"/>
    <x v="0"/>
    <x v="0"/>
    <x v="0"/>
    <x v="0"/>
    <x v="0"/>
    <s v="3DD.0077A0B4DC"/>
  </r>
  <r>
    <x v="0"/>
    <x v="19"/>
    <d v="2025-03-20T00:00:00"/>
    <x v="0"/>
    <x v="0"/>
    <x v="0"/>
    <x v="0"/>
    <x v="0"/>
    <s v="3DD.0077A15C74"/>
  </r>
  <r>
    <x v="0"/>
    <x v="19"/>
    <d v="2025-03-20T00:00:00"/>
    <x v="0"/>
    <x v="0"/>
    <x v="0"/>
    <x v="0"/>
    <x v="0"/>
    <s v="3DD.0077A162BA"/>
  </r>
  <r>
    <x v="0"/>
    <x v="19"/>
    <d v="2025-03-20T00:00:00"/>
    <x v="3"/>
    <x v="3"/>
    <x v="2"/>
    <x v="3"/>
    <x v="2"/>
    <s v="3DD.0077A1E545"/>
  </r>
  <r>
    <x v="0"/>
    <x v="19"/>
    <d v="2025-03-20T00:00:00"/>
    <x v="3"/>
    <x v="3"/>
    <x v="2"/>
    <x v="3"/>
    <x v="2"/>
    <s v="3DD.0077A1EB51"/>
  </r>
  <r>
    <x v="0"/>
    <x v="19"/>
    <d v="2025-03-20T00:00:00"/>
    <x v="3"/>
    <x v="3"/>
    <x v="2"/>
    <x v="3"/>
    <x v="2"/>
    <s v="3DD.0077A1F48B"/>
  </r>
  <r>
    <x v="0"/>
    <x v="19"/>
    <d v="2025-03-20T00:00:00"/>
    <x v="3"/>
    <x v="3"/>
    <x v="2"/>
    <x v="3"/>
    <x v="2"/>
    <s v="3DD.0077A20F85"/>
  </r>
  <r>
    <x v="0"/>
    <x v="19"/>
    <d v="2025-03-20T00:00:00"/>
    <x v="3"/>
    <x v="3"/>
    <x v="2"/>
    <x v="3"/>
    <x v="2"/>
    <s v="3DD.0077A210D0"/>
  </r>
  <r>
    <x v="0"/>
    <x v="19"/>
    <d v="2025-03-20T00:00:00"/>
    <x v="3"/>
    <x v="3"/>
    <x v="2"/>
    <x v="3"/>
    <x v="2"/>
    <s v="3DD.0077A2138A"/>
  </r>
  <r>
    <x v="0"/>
    <x v="19"/>
    <d v="2025-03-20T00:00:00"/>
    <x v="4"/>
    <x v="3"/>
    <x v="2"/>
    <x v="4"/>
    <x v="3"/>
    <s v="3DD.0077A24FA2"/>
  </r>
  <r>
    <x v="0"/>
    <x v="19"/>
    <d v="2025-03-21T00:00:00"/>
    <x v="1"/>
    <x v="1"/>
    <x v="1"/>
    <x v="1"/>
    <x v="1"/>
    <s v="3DD.003D30963D"/>
  </r>
  <r>
    <x v="0"/>
    <x v="19"/>
    <d v="2025-03-21T00:00:00"/>
    <x v="1"/>
    <x v="1"/>
    <x v="1"/>
    <x v="1"/>
    <x v="1"/>
    <s v="3DD.0077A09B3E"/>
  </r>
  <r>
    <x v="0"/>
    <x v="19"/>
    <d v="2025-03-21T00:00:00"/>
    <x v="0"/>
    <x v="0"/>
    <x v="0"/>
    <x v="0"/>
    <x v="0"/>
    <s v="3DD.0077A19FF6"/>
  </r>
  <r>
    <x v="0"/>
    <x v="19"/>
    <d v="2025-03-21T00:00:00"/>
    <x v="3"/>
    <x v="3"/>
    <x v="2"/>
    <x v="3"/>
    <x v="2"/>
    <s v="3DD.0077A1D6BD"/>
  </r>
  <r>
    <x v="0"/>
    <x v="19"/>
    <d v="2025-03-22T00:00:00"/>
    <x v="0"/>
    <x v="0"/>
    <x v="0"/>
    <x v="0"/>
    <x v="0"/>
    <s v="3DD.00779CAC00"/>
  </r>
  <r>
    <x v="0"/>
    <x v="19"/>
    <d v="2025-03-23T00:00:00"/>
    <x v="1"/>
    <x v="1"/>
    <x v="1"/>
    <x v="1"/>
    <x v="1"/>
    <s v="3DD.00779CB245"/>
  </r>
  <r>
    <x v="0"/>
    <x v="19"/>
    <d v="2025-03-23T00:00:00"/>
    <x v="1"/>
    <x v="1"/>
    <x v="1"/>
    <x v="1"/>
    <x v="1"/>
    <s v="3DD.00779F5718"/>
  </r>
  <r>
    <x v="0"/>
    <x v="20"/>
    <d v="2025-03-21T00:00:00"/>
    <x v="1"/>
    <x v="1"/>
    <x v="1"/>
    <x v="1"/>
    <x v="1"/>
    <s v="3DD.007798739A"/>
  </r>
  <r>
    <x v="0"/>
    <x v="20"/>
    <d v="2025-03-21T00:00:00"/>
    <x v="1"/>
    <x v="1"/>
    <x v="1"/>
    <x v="1"/>
    <x v="1"/>
    <s v="3DD.0077988AEC"/>
  </r>
  <r>
    <x v="0"/>
    <x v="20"/>
    <d v="2025-03-21T00:00:00"/>
    <x v="1"/>
    <x v="1"/>
    <x v="1"/>
    <x v="1"/>
    <x v="1"/>
    <s v="3DD.007798AD0F"/>
  </r>
  <r>
    <x v="0"/>
    <x v="20"/>
    <d v="2025-03-21T00:00:00"/>
    <x v="1"/>
    <x v="1"/>
    <x v="1"/>
    <x v="1"/>
    <x v="1"/>
    <s v="3DD.007798F718"/>
  </r>
  <r>
    <x v="0"/>
    <x v="20"/>
    <d v="2025-03-21T00:00:00"/>
    <x v="1"/>
    <x v="1"/>
    <x v="1"/>
    <x v="1"/>
    <x v="1"/>
    <s v="3DD.00779DE17B"/>
  </r>
  <r>
    <x v="0"/>
    <x v="20"/>
    <d v="2025-03-21T00:00:00"/>
    <x v="1"/>
    <x v="1"/>
    <x v="1"/>
    <x v="1"/>
    <x v="1"/>
    <s v="3DD.00779E5047"/>
  </r>
  <r>
    <x v="0"/>
    <x v="20"/>
    <d v="2025-03-21T00:00:00"/>
    <x v="1"/>
    <x v="1"/>
    <x v="1"/>
    <x v="1"/>
    <x v="1"/>
    <s v="3DD.00779EB4F3"/>
  </r>
  <r>
    <x v="0"/>
    <x v="20"/>
    <d v="2025-03-21T00:00:00"/>
    <x v="1"/>
    <x v="1"/>
    <x v="1"/>
    <x v="1"/>
    <x v="1"/>
    <s v="3DD.00779EDB7A"/>
  </r>
  <r>
    <x v="0"/>
    <x v="20"/>
    <d v="2025-03-21T00:00:00"/>
    <x v="1"/>
    <x v="1"/>
    <x v="1"/>
    <x v="1"/>
    <x v="1"/>
    <s v="3DD.00779F54B3"/>
  </r>
  <r>
    <x v="0"/>
    <x v="20"/>
    <d v="2025-03-21T00:00:00"/>
    <x v="1"/>
    <x v="1"/>
    <x v="1"/>
    <x v="1"/>
    <x v="1"/>
    <s v="3DD.00779F7563"/>
  </r>
  <r>
    <x v="0"/>
    <x v="20"/>
    <d v="2025-03-21T00:00:00"/>
    <x v="1"/>
    <x v="1"/>
    <x v="1"/>
    <x v="1"/>
    <x v="1"/>
    <s v="3DD.00779F824D"/>
  </r>
  <r>
    <x v="0"/>
    <x v="20"/>
    <d v="2025-03-21T00:00:00"/>
    <x v="1"/>
    <x v="1"/>
    <x v="1"/>
    <x v="1"/>
    <x v="1"/>
    <s v="3DD.00779F924E"/>
  </r>
  <r>
    <x v="0"/>
    <x v="20"/>
    <d v="2025-03-21T00:00:00"/>
    <x v="1"/>
    <x v="1"/>
    <x v="1"/>
    <x v="1"/>
    <x v="1"/>
    <s v="3DD.00779FBA49"/>
  </r>
  <r>
    <x v="0"/>
    <x v="20"/>
    <d v="2025-03-21T00:00:00"/>
    <x v="1"/>
    <x v="1"/>
    <x v="1"/>
    <x v="1"/>
    <x v="1"/>
    <s v="3DD.0077A1061F"/>
  </r>
  <r>
    <x v="0"/>
    <x v="20"/>
    <d v="2025-03-21T00:00:00"/>
    <x v="1"/>
    <x v="1"/>
    <x v="1"/>
    <x v="1"/>
    <x v="1"/>
    <s v="3DD.0077A124D3"/>
  </r>
  <r>
    <x v="0"/>
    <x v="20"/>
    <d v="2025-03-21T00:00:00"/>
    <x v="1"/>
    <x v="1"/>
    <x v="1"/>
    <x v="1"/>
    <x v="1"/>
    <s v="3DD.0077A1359C"/>
  </r>
  <r>
    <x v="0"/>
    <x v="20"/>
    <d v="2025-03-21T00:00:00"/>
    <x v="1"/>
    <x v="1"/>
    <x v="1"/>
    <x v="1"/>
    <x v="1"/>
    <s v="3DD.0077A14E6B"/>
  </r>
  <r>
    <x v="0"/>
    <x v="20"/>
    <d v="2025-03-21T00:00:00"/>
    <x v="1"/>
    <x v="1"/>
    <x v="1"/>
    <x v="1"/>
    <x v="1"/>
    <s v="3DD.0077A1B3C7"/>
  </r>
  <r>
    <x v="0"/>
    <x v="20"/>
    <d v="2025-03-21T00:00:00"/>
    <x v="1"/>
    <x v="1"/>
    <x v="1"/>
    <x v="1"/>
    <x v="1"/>
    <s v="3DD.0077A1C56A"/>
  </r>
  <r>
    <x v="0"/>
    <x v="20"/>
    <d v="2025-03-21T00:00:00"/>
    <x v="1"/>
    <x v="1"/>
    <x v="1"/>
    <x v="1"/>
    <x v="1"/>
    <s v="3DD.0077A1D04D"/>
  </r>
  <r>
    <x v="0"/>
    <x v="20"/>
    <d v="2025-03-21T00:00:00"/>
    <x v="1"/>
    <x v="1"/>
    <x v="1"/>
    <x v="1"/>
    <x v="1"/>
    <s v="3DD.0077A2277C"/>
  </r>
  <r>
    <x v="0"/>
    <x v="20"/>
    <d v="2025-03-21T00:00:00"/>
    <x v="1"/>
    <x v="1"/>
    <x v="1"/>
    <x v="1"/>
    <x v="1"/>
    <s v="3DD.0077AB9F1F"/>
  </r>
  <r>
    <x v="0"/>
    <x v="20"/>
    <d v="2025-03-21T00:00:00"/>
    <x v="1"/>
    <x v="1"/>
    <x v="1"/>
    <x v="1"/>
    <x v="1"/>
    <s v="3DD.0077ABB1FC"/>
  </r>
  <r>
    <x v="0"/>
    <x v="20"/>
    <d v="2025-03-21T00:00:00"/>
    <x v="5"/>
    <x v="4"/>
    <x v="1"/>
    <x v="5"/>
    <x v="4"/>
    <s v="3DD.0077980D9D"/>
  </r>
  <r>
    <x v="0"/>
    <x v="20"/>
    <d v="2025-03-21T00:00:00"/>
    <x v="5"/>
    <x v="4"/>
    <x v="1"/>
    <x v="5"/>
    <x v="4"/>
    <s v="3DD.0077AB89E1"/>
  </r>
  <r>
    <x v="0"/>
    <x v="20"/>
    <d v="2025-03-21T00:00:00"/>
    <x v="2"/>
    <x v="2"/>
    <x v="0"/>
    <x v="2"/>
    <x v="0"/>
    <s v="3DD.00779E6A7F"/>
  </r>
  <r>
    <x v="0"/>
    <x v="20"/>
    <d v="2025-03-21T00:00:00"/>
    <x v="0"/>
    <x v="0"/>
    <x v="0"/>
    <x v="0"/>
    <x v="0"/>
    <s v="3DD.00779C4A1D"/>
  </r>
  <r>
    <x v="0"/>
    <x v="20"/>
    <d v="2025-03-21T00:00:00"/>
    <x v="0"/>
    <x v="0"/>
    <x v="0"/>
    <x v="0"/>
    <x v="0"/>
    <s v="3DD.00779C5418"/>
  </r>
  <r>
    <x v="0"/>
    <x v="20"/>
    <d v="2025-03-21T00:00:00"/>
    <x v="0"/>
    <x v="0"/>
    <x v="0"/>
    <x v="0"/>
    <x v="0"/>
    <s v="3DD.00779C58BF"/>
  </r>
  <r>
    <x v="0"/>
    <x v="20"/>
    <d v="2025-03-21T00:00:00"/>
    <x v="0"/>
    <x v="0"/>
    <x v="0"/>
    <x v="0"/>
    <x v="0"/>
    <s v="3DD.00779CA72C"/>
  </r>
  <r>
    <x v="0"/>
    <x v="20"/>
    <d v="2025-03-21T00:00:00"/>
    <x v="0"/>
    <x v="0"/>
    <x v="0"/>
    <x v="0"/>
    <x v="0"/>
    <s v="3DD.0077A0DC73"/>
  </r>
  <r>
    <x v="0"/>
    <x v="20"/>
    <d v="2025-03-21T00:00:00"/>
    <x v="0"/>
    <x v="0"/>
    <x v="0"/>
    <x v="0"/>
    <x v="0"/>
    <s v="3DD.0077A0DE76"/>
  </r>
  <r>
    <x v="0"/>
    <x v="20"/>
    <d v="2025-03-21T00:00:00"/>
    <x v="0"/>
    <x v="0"/>
    <x v="0"/>
    <x v="0"/>
    <x v="0"/>
    <s v="3DD.0077A0EA9E"/>
  </r>
  <r>
    <x v="0"/>
    <x v="20"/>
    <d v="2025-03-21T00:00:00"/>
    <x v="0"/>
    <x v="0"/>
    <x v="0"/>
    <x v="0"/>
    <x v="0"/>
    <s v="3DD.0077A193EB"/>
  </r>
  <r>
    <x v="0"/>
    <x v="20"/>
    <d v="2025-03-21T00:00:00"/>
    <x v="0"/>
    <x v="0"/>
    <x v="0"/>
    <x v="0"/>
    <x v="0"/>
    <s v="3DD.0077A1B24E"/>
  </r>
  <r>
    <x v="0"/>
    <x v="20"/>
    <d v="2025-03-21T00:00:00"/>
    <x v="0"/>
    <x v="0"/>
    <x v="0"/>
    <x v="0"/>
    <x v="0"/>
    <s v="3DD.0077A1B895"/>
  </r>
  <r>
    <x v="0"/>
    <x v="20"/>
    <d v="2025-03-21T00:00:00"/>
    <x v="0"/>
    <x v="0"/>
    <x v="0"/>
    <x v="0"/>
    <x v="0"/>
    <s v="3DD.0077A2402C"/>
  </r>
  <r>
    <x v="0"/>
    <x v="20"/>
    <d v="2025-03-21T00:00:00"/>
    <x v="3"/>
    <x v="3"/>
    <x v="2"/>
    <x v="3"/>
    <x v="2"/>
    <s v="3DD.0077988670"/>
  </r>
  <r>
    <x v="0"/>
    <x v="20"/>
    <d v="2025-03-21T00:00:00"/>
    <x v="3"/>
    <x v="3"/>
    <x v="2"/>
    <x v="3"/>
    <x v="2"/>
    <s v="3DD.007798913B"/>
  </r>
  <r>
    <x v="0"/>
    <x v="20"/>
    <d v="2025-03-21T00:00:00"/>
    <x v="3"/>
    <x v="3"/>
    <x v="2"/>
    <x v="3"/>
    <x v="2"/>
    <s v="3DD.007798A1E3"/>
  </r>
  <r>
    <x v="0"/>
    <x v="20"/>
    <d v="2025-03-21T00:00:00"/>
    <x v="3"/>
    <x v="3"/>
    <x v="2"/>
    <x v="3"/>
    <x v="2"/>
    <s v="3DD.007798B19B"/>
  </r>
  <r>
    <x v="0"/>
    <x v="20"/>
    <d v="2025-03-21T00:00:00"/>
    <x v="3"/>
    <x v="3"/>
    <x v="2"/>
    <x v="3"/>
    <x v="2"/>
    <s v="3DD.00779905BA"/>
  </r>
  <r>
    <x v="0"/>
    <x v="20"/>
    <d v="2025-03-21T00:00:00"/>
    <x v="3"/>
    <x v="3"/>
    <x v="2"/>
    <x v="3"/>
    <x v="2"/>
    <s v="3DD.0077A18F0D"/>
  </r>
  <r>
    <x v="0"/>
    <x v="20"/>
    <d v="2025-03-21T00:00:00"/>
    <x v="3"/>
    <x v="3"/>
    <x v="2"/>
    <x v="3"/>
    <x v="2"/>
    <s v="3DD.0077A1FD91"/>
  </r>
  <r>
    <x v="0"/>
    <x v="20"/>
    <d v="2025-03-21T00:00:00"/>
    <x v="3"/>
    <x v="3"/>
    <x v="2"/>
    <x v="3"/>
    <x v="2"/>
    <s v="3DD.0077A21AA1"/>
  </r>
  <r>
    <x v="0"/>
    <x v="20"/>
    <d v="2025-03-21T00:00:00"/>
    <x v="3"/>
    <x v="3"/>
    <x v="2"/>
    <x v="3"/>
    <x v="2"/>
    <s v="3DD.0077A22303"/>
  </r>
  <r>
    <x v="0"/>
    <x v="20"/>
    <d v="2025-03-21T00:00:00"/>
    <x v="3"/>
    <x v="3"/>
    <x v="2"/>
    <x v="3"/>
    <x v="2"/>
    <s v="3DD.0077A263AE"/>
  </r>
  <r>
    <x v="0"/>
    <x v="20"/>
    <d v="2025-03-21T00:00:00"/>
    <x v="3"/>
    <x v="3"/>
    <x v="2"/>
    <x v="3"/>
    <x v="2"/>
    <s v="3DD.0077A29AF6"/>
  </r>
  <r>
    <x v="0"/>
    <x v="20"/>
    <d v="2025-03-21T00:00:00"/>
    <x v="4"/>
    <x v="3"/>
    <x v="2"/>
    <x v="4"/>
    <x v="3"/>
    <s v="3DD.0077A15342"/>
  </r>
  <r>
    <x v="0"/>
    <x v="20"/>
    <d v="2025-03-21T00:00:00"/>
    <x v="4"/>
    <x v="3"/>
    <x v="2"/>
    <x v="4"/>
    <x v="3"/>
    <s v="3DD.0077A27FF7"/>
  </r>
  <r>
    <x v="0"/>
    <x v="20"/>
    <d v="2025-03-22T00:00:00"/>
    <x v="1"/>
    <x v="1"/>
    <x v="1"/>
    <x v="1"/>
    <x v="1"/>
    <s v="3DD.00779881C2"/>
  </r>
  <r>
    <x v="0"/>
    <x v="20"/>
    <d v="2025-03-22T00:00:00"/>
    <x v="1"/>
    <x v="1"/>
    <x v="1"/>
    <x v="1"/>
    <x v="1"/>
    <s v="3DD.00779E1A10"/>
  </r>
  <r>
    <x v="0"/>
    <x v="20"/>
    <d v="2025-03-22T00:00:00"/>
    <x v="1"/>
    <x v="1"/>
    <x v="1"/>
    <x v="1"/>
    <x v="1"/>
    <s v="3DD.00779FB1E1"/>
  </r>
  <r>
    <x v="0"/>
    <x v="20"/>
    <d v="2025-03-22T00:00:00"/>
    <x v="1"/>
    <x v="1"/>
    <x v="1"/>
    <x v="1"/>
    <x v="1"/>
    <s v="3DD.0077A1B6A0"/>
  </r>
  <r>
    <x v="0"/>
    <x v="20"/>
    <d v="2025-03-22T00:00:00"/>
    <x v="1"/>
    <x v="1"/>
    <x v="1"/>
    <x v="1"/>
    <x v="1"/>
    <s v="3DD.0077A23099"/>
  </r>
  <r>
    <x v="0"/>
    <x v="20"/>
    <d v="2025-03-22T00:00:00"/>
    <x v="1"/>
    <x v="1"/>
    <x v="1"/>
    <x v="1"/>
    <x v="1"/>
    <s v="3DD.0077AB76B9"/>
  </r>
  <r>
    <x v="0"/>
    <x v="20"/>
    <d v="2025-03-22T00:00:00"/>
    <x v="0"/>
    <x v="0"/>
    <x v="0"/>
    <x v="0"/>
    <x v="0"/>
    <s v="3DD.0077A17E59"/>
  </r>
  <r>
    <x v="0"/>
    <x v="20"/>
    <d v="2025-03-22T00:00:00"/>
    <x v="3"/>
    <x v="3"/>
    <x v="2"/>
    <x v="3"/>
    <x v="2"/>
    <s v="3DD.0077A19025"/>
  </r>
  <r>
    <x v="0"/>
    <x v="20"/>
    <d v="2025-03-22T00:00:00"/>
    <x v="3"/>
    <x v="3"/>
    <x v="2"/>
    <x v="3"/>
    <x v="2"/>
    <s v="3DD.0077A2600A"/>
  </r>
  <r>
    <x v="0"/>
    <x v="20"/>
    <d v="2025-03-22T00:00:00"/>
    <x v="3"/>
    <x v="3"/>
    <x v="2"/>
    <x v="3"/>
    <x v="2"/>
    <s v="3DD.0077A26083"/>
  </r>
  <r>
    <x v="0"/>
    <x v="20"/>
    <d v="2025-03-22T00:00:00"/>
    <x v="4"/>
    <x v="3"/>
    <x v="2"/>
    <x v="4"/>
    <x v="3"/>
    <s v="3DD.0077987ED4"/>
  </r>
  <r>
    <x v="0"/>
    <x v="20"/>
    <d v="2025-03-23T00:00:00"/>
    <x v="1"/>
    <x v="1"/>
    <x v="1"/>
    <x v="1"/>
    <x v="1"/>
    <s v="3DD.00779834C1"/>
  </r>
  <r>
    <x v="0"/>
    <x v="20"/>
    <d v="2025-03-23T00:00:00"/>
    <x v="1"/>
    <x v="1"/>
    <x v="1"/>
    <x v="1"/>
    <x v="1"/>
    <s v="3DD.007798BC3D"/>
  </r>
  <r>
    <x v="0"/>
    <x v="20"/>
    <d v="2025-03-23T00:00:00"/>
    <x v="1"/>
    <x v="1"/>
    <x v="1"/>
    <x v="1"/>
    <x v="1"/>
    <s v="3DD.007798EA5D"/>
  </r>
  <r>
    <x v="0"/>
    <x v="20"/>
    <d v="2025-03-23T00:00:00"/>
    <x v="1"/>
    <x v="1"/>
    <x v="1"/>
    <x v="1"/>
    <x v="1"/>
    <s v="3DD.007798F439"/>
  </r>
  <r>
    <x v="0"/>
    <x v="20"/>
    <d v="2025-03-23T00:00:00"/>
    <x v="1"/>
    <x v="1"/>
    <x v="1"/>
    <x v="1"/>
    <x v="1"/>
    <s v="3DD.007798FF33"/>
  </r>
  <r>
    <x v="0"/>
    <x v="20"/>
    <d v="2025-03-23T00:00:00"/>
    <x v="1"/>
    <x v="1"/>
    <x v="1"/>
    <x v="1"/>
    <x v="1"/>
    <s v="3DD.00779C9BC8"/>
  </r>
  <r>
    <x v="0"/>
    <x v="20"/>
    <d v="2025-03-23T00:00:00"/>
    <x v="1"/>
    <x v="1"/>
    <x v="1"/>
    <x v="1"/>
    <x v="1"/>
    <s v="3DD.0077A0A775"/>
  </r>
  <r>
    <x v="0"/>
    <x v="20"/>
    <d v="2025-03-23T00:00:00"/>
    <x v="1"/>
    <x v="1"/>
    <x v="1"/>
    <x v="1"/>
    <x v="1"/>
    <s v="3DD.0077A166B7"/>
  </r>
  <r>
    <x v="0"/>
    <x v="20"/>
    <d v="2025-03-23T00:00:00"/>
    <x v="2"/>
    <x v="2"/>
    <x v="0"/>
    <x v="2"/>
    <x v="0"/>
    <s v="3DD.00779F2C54"/>
  </r>
  <r>
    <x v="0"/>
    <x v="20"/>
    <d v="2025-03-23T00:00:00"/>
    <x v="0"/>
    <x v="0"/>
    <x v="0"/>
    <x v="0"/>
    <x v="0"/>
    <s v="3DD.0077A2242B"/>
  </r>
  <r>
    <x v="0"/>
    <x v="20"/>
    <d v="2025-03-23T00:00:00"/>
    <x v="4"/>
    <x v="3"/>
    <x v="2"/>
    <x v="4"/>
    <x v="3"/>
    <s v="3DD.0077A12319"/>
  </r>
  <r>
    <x v="0"/>
    <x v="20"/>
    <d v="2025-03-23T00:00:00"/>
    <x v="4"/>
    <x v="3"/>
    <x v="2"/>
    <x v="4"/>
    <x v="3"/>
    <s v="3DD.0077A1666E"/>
  </r>
  <r>
    <x v="0"/>
    <x v="20"/>
    <d v="2025-03-24T00:00:00"/>
    <x v="1"/>
    <x v="1"/>
    <x v="1"/>
    <x v="1"/>
    <x v="1"/>
    <s v="3DD.00779F7B8C"/>
  </r>
  <r>
    <x v="0"/>
    <x v="21"/>
    <d v="2025-03-22T00:00:00"/>
    <x v="1"/>
    <x v="1"/>
    <x v="1"/>
    <x v="1"/>
    <x v="1"/>
    <s v="3DD.00779835AB"/>
  </r>
  <r>
    <x v="0"/>
    <x v="21"/>
    <d v="2025-03-22T00:00:00"/>
    <x v="1"/>
    <x v="1"/>
    <x v="1"/>
    <x v="1"/>
    <x v="1"/>
    <s v="3DD.007798411B"/>
  </r>
  <r>
    <x v="0"/>
    <x v="21"/>
    <d v="2025-03-22T00:00:00"/>
    <x v="1"/>
    <x v="1"/>
    <x v="1"/>
    <x v="1"/>
    <x v="1"/>
    <s v="3DD.007798A1DC"/>
  </r>
  <r>
    <x v="0"/>
    <x v="21"/>
    <d v="2025-03-22T00:00:00"/>
    <x v="1"/>
    <x v="1"/>
    <x v="1"/>
    <x v="1"/>
    <x v="1"/>
    <s v="3DD.007798DAB8"/>
  </r>
  <r>
    <x v="0"/>
    <x v="21"/>
    <d v="2025-03-22T00:00:00"/>
    <x v="1"/>
    <x v="1"/>
    <x v="1"/>
    <x v="1"/>
    <x v="1"/>
    <s v="3DD.007798DFCE"/>
  </r>
  <r>
    <x v="0"/>
    <x v="21"/>
    <d v="2025-03-22T00:00:00"/>
    <x v="1"/>
    <x v="1"/>
    <x v="1"/>
    <x v="1"/>
    <x v="1"/>
    <s v="3DD.00779C3007"/>
  </r>
  <r>
    <x v="0"/>
    <x v="21"/>
    <d v="2025-03-22T00:00:00"/>
    <x v="1"/>
    <x v="1"/>
    <x v="1"/>
    <x v="1"/>
    <x v="1"/>
    <s v="3DD.00779C7D0C"/>
  </r>
  <r>
    <x v="0"/>
    <x v="21"/>
    <d v="2025-03-22T00:00:00"/>
    <x v="1"/>
    <x v="1"/>
    <x v="1"/>
    <x v="1"/>
    <x v="1"/>
    <s v="3DD.00779C8180"/>
  </r>
  <r>
    <x v="0"/>
    <x v="21"/>
    <d v="2025-03-22T00:00:00"/>
    <x v="1"/>
    <x v="1"/>
    <x v="1"/>
    <x v="1"/>
    <x v="1"/>
    <s v="3DD.00779CB2A4"/>
  </r>
  <r>
    <x v="0"/>
    <x v="21"/>
    <d v="2025-03-22T00:00:00"/>
    <x v="1"/>
    <x v="1"/>
    <x v="1"/>
    <x v="1"/>
    <x v="1"/>
    <s v="3DD.00779CB2F7"/>
  </r>
  <r>
    <x v="0"/>
    <x v="21"/>
    <d v="2025-03-22T00:00:00"/>
    <x v="1"/>
    <x v="1"/>
    <x v="1"/>
    <x v="1"/>
    <x v="1"/>
    <s v="3DD.00779D151E"/>
  </r>
  <r>
    <x v="0"/>
    <x v="21"/>
    <d v="2025-03-22T00:00:00"/>
    <x v="1"/>
    <x v="1"/>
    <x v="1"/>
    <x v="1"/>
    <x v="1"/>
    <s v="3DD.00779D2D14"/>
  </r>
  <r>
    <x v="0"/>
    <x v="21"/>
    <d v="2025-03-22T00:00:00"/>
    <x v="1"/>
    <x v="1"/>
    <x v="1"/>
    <x v="1"/>
    <x v="1"/>
    <s v="3DD.00779E11F2"/>
  </r>
  <r>
    <x v="0"/>
    <x v="21"/>
    <d v="2025-03-22T00:00:00"/>
    <x v="1"/>
    <x v="1"/>
    <x v="1"/>
    <x v="1"/>
    <x v="1"/>
    <s v="3DD.00779E3A7B"/>
  </r>
  <r>
    <x v="0"/>
    <x v="21"/>
    <d v="2025-03-22T00:00:00"/>
    <x v="1"/>
    <x v="1"/>
    <x v="1"/>
    <x v="1"/>
    <x v="1"/>
    <s v="3DD.00779EE321"/>
  </r>
  <r>
    <x v="0"/>
    <x v="21"/>
    <d v="2025-03-22T00:00:00"/>
    <x v="1"/>
    <x v="1"/>
    <x v="1"/>
    <x v="1"/>
    <x v="1"/>
    <s v="3DD.00779EF01A"/>
  </r>
  <r>
    <x v="0"/>
    <x v="21"/>
    <d v="2025-03-22T00:00:00"/>
    <x v="1"/>
    <x v="1"/>
    <x v="1"/>
    <x v="1"/>
    <x v="1"/>
    <s v="3DD.00779F9706"/>
  </r>
  <r>
    <x v="0"/>
    <x v="21"/>
    <d v="2025-03-22T00:00:00"/>
    <x v="1"/>
    <x v="1"/>
    <x v="1"/>
    <x v="1"/>
    <x v="1"/>
    <s v="3DD.00779FAD4E"/>
  </r>
  <r>
    <x v="0"/>
    <x v="21"/>
    <d v="2025-03-22T00:00:00"/>
    <x v="1"/>
    <x v="1"/>
    <x v="1"/>
    <x v="1"/>
    <x v="1"/>
    <s v="3DD.00779FB031"/>
  </r>
  <r>
    <x v="0"/>
    <x v="21"/>
    <d v="2025-03-22T00:00:00"/>
    <x v="1"/>
    <x v="1"/>
    <x v="1"/>
    <x v="1"/>
    <x v="1"/>
    <s v="3DD.00779FC14D"/>
  </r>
  <r>
    <x v="0"/>
    <x v="21"/>
    <d v="2025-03-22T00:00:00"/>
    <x v="1"/>
    <x v="1"/>
    <x v="1"/>
    <x v="1"/>
    <x v="1"/>
    <s v="3DD.0077A131DD"/>
  </r>
  <r>
    <x v="0"/>
    <x v="21"/>
    <d v="2025-03-22T00:00:00"/>
    <x v="1"/>
    <x v="1"/>
    <x v="1"/>
    <x v="1"/>
    <x v="1"/>
    <s v="3DD.0077A14879"/>
  </r>
  <r>
    <x v="0"/>
    <x v="21"/>
    <d v="2025-03-22T00:00:00"/>
    <x v="1"/>
    <x v="1"/>
    <x v="1"/>
    <x v="1"/>
    <x v="1"/>
    <s v="3DD.0077A1698B"/>
  </r>
  <r>
    <x v="0"/>
    <x v="21"/>
    <d v="2025-03-22T00:00:00"/>
    <x v="1"/>
    <x v="1"/>
    <x v="1"/>
    <x v="1"/>
    <x v="1"/>
    <s v="3DD.0077A1BC78"/>
  </r>
  <r>
    <x v="0"/>
    <x v="21"/>
    <d v="2025-03-22T00:00:00"/>
    <x v="1"/>
    <x v="1"/>
    <x v="1"/>
    <x v="1"/>
    <x v="1"/>
    <s v="3DD.0077A1BD37"/>
  </r>
  <r>
    <x v="0"/>
    <x v="21"/>
    <d v="2025-03-22T00:00:00"/>
    <x v="1"/>
    <x v="1"/>
    <x v="1"/>
    <x v="1"/>
    <x v="1"/>
    <s v="3DD.0077A1D259"/>
  </r>
  <r>
    <x v="0"/>
    <x v="21"/>
    <d v="2025-03-22T00:00:00"/>
    <x v="1"/>
    <x v="1"/>
    <x v="1"/>
    <x v="1"/>
    <x v="1"/>
    <s v="3DD.0077A1EFD8"/>
  </r>
  <r>
    <x v="0"/>
    <x v="21"/>
    <d v="2025-03-22T00:00:00"/>
    <x v="5"/>
    <x v="4"/>
    <x v="1"/>
    <x v="5"/>
    <x v="4"/>
    <s v="3DD.007797CD28"/>
  </r>
  <r>
    <x v="0"/>
    <x v="21"/>
    <d v="2025-03-22T00:00:00"/>
    <x v="5"/>
    <x v="4"/>
    <x v="1"/>
    <x v="5"/>
    <x v="4"/>
    <s v="3DD.0077980B68"/>
  </r>
  <r>
    <x v="0"/>
    <x v="21"/>
    <d v="2025-03-22T00:00:00"/>
    <x v="5"/>
    <x v="4"/>
    <x v="1"/>
    <x v="5"/>
    <x v="4"/>
    <s v="3DD.00779810C2"/>
  </r>
  <r>
    <x v="0"/>
    <x v="21"/>
    <d v="2025-03-22T00:00:00"/>
    <x v="5"/>
    <x v="4"/>
    <x v="1"/>
    <x v="5"/>
    <x v="4"/>
    <s v="3DD.0077983E73"/>
  </r>
  <r>
    <x v="0"/>
    <x v="21"/>
    <d v="2025-03-22T00:00:00"/>
    <x v="5"/>
    <x v="4"/>
    <x v="1"/>
    <x v="5"/>
    <x v="4"/>
    <s v="3DD.0077AB31C5"/>
  </r>
  <r>
    <x v="0"/>
    <x v="21"/>
    <d v="2025-03-22T00:00:00"/>
    <x v="5"/>
    <x v="4"/>
    <x v="1"/>
    <x v="5"/>
    <x v="4"/>
    <s v="3DD.0077ABAC88"/>
  </r>
  <r>
    <x v="0"/>
    <x v="21"/>
    <d v="2025-03-22T00:00:00"/>
    <x v="6"/>
    <x v="5"/>
    <x v="1"/>
    <x v="6"/>
    <x v="5"/>
    <s v="3DD.00779865C3"/>
  </r>
  <r>
    <x v="0"/>
    <x v="21"/>
    <d v="2025-03-22T00:00:00"/>
    <x v="6"/>
    <x v="5"/>
    <x v="1"/>
    <x v="6"/>
    <x v="5"/>
    <s v="3DD.0077AB5943"/>
  </r>
  <r>
    <x v="0"/>
    <x v="21"/>
    <d v="2025-03-22T00:00:00"/>
    <x v="2"/>
    <x v="2"/>
    <x v="0"/>
    <x v="2"/>
    <x v="0"/>
    <s v="3DD.00779EA12A"/>
  </r>
  <r>
    <x v="0"/>
    <x v="21"/>
    <d v="2025-03-22T00:00:00"/>
    <x v="2"/>
    <x v="2"/>
    <x v="0"/>
    <x v="2"/>
    <x v="0"/>
    <s v="3DD.00779FE16F"/>
  </r>
  <r>
    <x v="0"/>
    <x v="21"/>
    <d v="2025-03-22T00:00:00"/>
    <x v="0"/>
    <x v="0"/>
    <x v="0"/>
    <x v="0"/>
    <x v="0"/>
    <s v="3DD.00779C407F"/>
  </r>
  <r>
    <x v="0"/>
    <x v="21"/>
    <d v="2025-03-22T00:00:00"/>
    <x v="0"/>
    <x v="0"/>
    <x v="0"/>
    <x v="0"/>
    <x v="0"/>
    <s v="3DD.00779C5411"/>
  </r>
  <r>
    <x v="0"/>
    <x v="21"/>
    <d v="2025-03-22T00:00:00"/>
    <x v="0"/>
    <x v="0"/>
    <x v="0"/>
    <x v="0"/>
    <x v="0"/>
    <s v="3DD.00779FE84F"/>
  </r>
  <r>
    <x v="0"/>
    <x v="21"/>
    <d v="2025-03-22T00:00:00"/>
    <x v="0"/>
    <x v="0"/>
    <x v="0"/>
    <x v="0"/>
    <x v="0"/>
    <s v="3DD.0077A0EAFC"/>
  </r>
  <r>
    <x v="0"/>
    <x v="21"/>
    <d v="2025-03-22T00:00:00"/>
    <x v="0"/>
    <x v="0"/>
    <x v="0"/>
    <x v="0"/>
    <x v="0"/>
    <s v="3DD.0077A14E8A"/>
  </r>
  <r>
    <x v="0"/>
    <x v="21"/>
    <d v="2025-03-22T00:00:00"/>
    <x v="0"/>
    <x v="0"/>
    <x v="0"/>
    <x v="0"/>
    <x v="0"/>
    <s v="3DD.0077A1925C"/>
  </r>
  <r>
    <x v="0"/>
    <x v="21"/>
    <d v="2025-03-22T00:00:00"/>
    <x v="0"/>
    <x v="0"/>
    <x v="0"/>
    <x v="0"/>
    <x v="0"/>
    <s v="3DD.0077A1B87F"/>
  </r>
  <r>
    <x v="0"/>
    <x v="21"/>
    <d v="2025-03-22T00:00:00"/>
    <x v="0"/>
    <x v="0"/>
    <x v="0"/>
    <x v="0"/>
    <x v="0"/>
    <s v="3DD.0077A2215B"/>
  </r>
  <r>
    <x v="0"/>
    <x v="21"/>
    <d v="2025-03-22T00:00:00"/>
    <x v="3"/>
    <x v="3"/>
    <x v="2"/>
    <x v="3"/>
    <x v="2"/>
    <s v="3DD.0077A1811E"/>
  </r>
  <r>
    <x v="0"/>
    <x v="21"/>
    <d v="2025-03-22T00:00:00"/>
    <x v="3"/>
    <x v="3"/>
    <x v="2"/>
    <x v="3"/>
    <x v="2"/>
    <s v="3DD.0077A1B5ED"/>
  </r>
  <r>
    <x v="0"/>
    <x v="21"/>
    <d v="2025-03-22T00:00:00"/>
    <x v="3"/>
    <x v="3"/>
    <x v="2"/>
    <x v="3"/>
    <x v="2"/>
    <s v="3DD.0077A1E3CB"/>
  </r>
  <r>
    <x v="0"/>
    <x v="21"/>
    <d v="2025-03-22T00:00:00"/>
    <x v="3"/>
    <x v="3"/>
    <x v="2"/>
    <x v="3"/>
    <x v="2"/>
    <s v="3DD.0077A20516"/>
  </r>
  <r>
    <x v="0"/>
    <x v="21"/>
    <d v="2025-03-22T00:00:00"/>
    <x v="3"/>
    <x v="3"/>
    <x v="2"/>
    <x v="3"/>
    <x v="2"/>
    <s v="3DD.0077A21001"/>
  </r>
  <r>
    <x v="0"/>
    <x v="21"/>
    <d v="2025-03-22T00:00:00"/>
    <x v="3"/>
    <x v="3"/>
    <x v="2"/>
    <x v="3"/>
    <x v="2"/>
    <s v="3DD.0077A213CC"/>
  </r>
  <r>
    <x v="0"/>
    <x v="21"/>
    <d v="2025-03-22T00:00:00"/>
    <x v="3"/>
    <x v="3"/>
    <x v="2"/>
    <x v="3"/>
    <x v="2"/>
    <s v="3DD.0077A234EA"/>
  </r>
  <r>
    <x v="0"/>
    <x v="21"/>
    <d v="2025-03-22T00:00:00"/>
    <x v="3"/>
    <x v="3"/>
    <x v="2"/>
    <x v="3"/>
    <x v="2"/>
    <s v="3DD.0077A23F68"/>
  </r>
  <r>
    <x v="0"/>
    <x v="21"/>
    <d v="2025-03-22T00:00:00"/>
    <x v="4"/>
    <x v="3"/>
    <x v="2"/>
    <x v="4"/>
    <x v="3"/>
    <s v="3DD.0077A2C265"/>
  </r>
  <r>
    <x v="0"/>
    <x v="21"/>
    <d v="2025-03-23T00:00:00"/>
    <x v="1"/>
    <x v="1"/>
    <x v="1"/>
    <x v="1"/>
    <x v="1"/>
    <s v="3DD.00779E342C"/>
  </r>
  <r>
    <x v="0"/>
    <x v="21"/>
    <d v="2025-03-23T00:00:00"/>
    <x v="1"/>
    <x v="1"/>
    <x v="1"/>
    <x v="1"/>
    <x v="1"/>
    <s v="3DD.0077A16416"/>
  </r>
  <r>
    <x v="0"/>
    <x v="21"/>
    <d v="2025-03-23T00:00:00"/>
    <x v="5"/>
    <x v="4"/>
    <x v="1"/>
    <x v="5"/>
    <x v="4"/>
    <s v="3DD.00779879B1"/>
  </r>
  <r>
    <x v="0"/>
    <x v="21"/>
    <d v="2025-03-23T00:00:00"/>
    <x v="3"/>
    <x v="3"/>
    <x v="2"/>
    <x v="3"/>
    <x v="2"/>
    <s v="3DD.00778F2495"/>
  </r>
  <r>
    <x v="0"/>
    <x v="21"/>
    <d v="2025-03-23T00:00:00"/>
    <x v="3"/>
    <x v="3"/>
    <x v="2"/>
    <x v="3"/>
    <x v="2"/>
    <s v="3DD.00778F4F13"/>
  </r>
  <r>
    <x v="0"/>
    <x v="21"/>
    <d v="2025-03-23T00:00:00"/>
    <x v="3"/>
    <x v="3"/>
    <x v="2"/>
    <x v="3"/>
    <x v="2"/>
    <s v="3DD.0077A21D0D"/>
  </r>
  <r>
    <x v="0"/>
    <x v="21"/>
    <d v="2025-03-23T00:00:00"/>
    <x v="3"/>
    <x v="3"/>
    <x v="2"/>
    <x v="3"/>
    <x v="2"/>
    <s v="3DD.0077A230BF"/>
  </r>
  <r>
    <x v="0"/>
    <x v="21"/>
    <d v="2025-03-23T00:00:00"/>
    <x v="3"/>
    <x v="3"/>
    <x v="2"/>
    <x v="3"/>
    <x v="2"/>
    <s v="3DD.0077A24A52"/>
  </r>
  <r>
    <x v="0"/>
    <x v="21"/>
    <d v="2025-03-24T00:00:00"/>
    <x v="1"/>
    <x v="1"/>
    <x v="1"/>
    <x v="1"/>
    <x v="1"/>
    <s v="3DD.00779E8114"/>
  </r>
  <r>
    <x v="0"/>
    <x v="21"/>
    <d v="2025-03-24T00:00:00"/>
    <x v="1"/>
    <x v="1"/>
    <x v="1"/>
    <x v="1"/>
    <x v="1"/>
    <s v="3DD.00779F0E01"/>
  </r>
  <r>
    <x v="0"/>
    <x v="21"/>
    <d v="2025-03-24T00:00:00"/>
    <x v="1"/>
    <x v="1"/>
    <x v="1"/>
    <x v="1"/>
    <x v="1"/>
    <s v="3DD.00779F23EC"/>
  </r>
  <r>
    <x v="0"/>
    <x v="21"/>
    <d v="2025-03-24T00:00:00"/>
    <x v="0"/>
    <x v="0"/>
    <x v="0"/>
    <x v="0"/>
    <x v="0"/>
    <s v="3DD.00779CACE7"/>
  </r>
  <r>
    <x v="0"/>
    <x v="21"/>
    <d v="2025-03-24T00:00:00"/>
    <x v="0"/>
    <x v="0"/>
    <x v="0"/>
    <x v="0"/>
    <x v="0"/>
    <s v="3DD.0077A1C4E6"/>
  </r>
  <r>
    <x v="0"/>
    <x v="21"/>
    <d v="2025-03-24T00:00:00"/>
    <x v="0"/>
    <x v="0"/>
    <x v="0"/>
    <x v="0"/>
    <x v="0"/>
    <s v="3DD.0077A1EBB5"/>
  </r>
  <r>
    <x v="0"/>
    <x v="22"/>
    <d v="2025-03-23T00:00:00"/>
    <x v="1"/>
    <x v="1"/>
    <x v="1"/>
    <x v="1"/>
    <x v="1"/>
    <s v="3DD.0077989F56"/>
  </r>
  <r>
    <x v="0"/>
    <x v="22"/>
    <d v="2025-03-23T00:00:00"/>
    <x v="1"/>
    <x v="1"/>
    <x v="1"/>
    <x v="1"/>
    <x v="1"/>
    <s v="3DD.007798B513"/>
  </r>
  <r>
    <x v="0"/>
    <x v="22"/>
    <d v="2025-03-23T00:00:00"/>
    <x v="1"/>
    <x v="1"/>
    <x v="1"/>
    <x v="1"/>
    <x v="1"/>
    <s v="3DD.007798F462"/>
  </r>
  <r>
    <x v="0"/>
    <x v="22"/>
    <d v="2025-03-23T00:00:00"/>
    <x v="1"/>
    <x v="1"/>
    <x v="1"/>
    <x v="1"/>
    <x v="1"/>
    <s v="3DD.00779C61E0"/>
  </r>
  <r>
    <x v="0"/>
    <x v="22"/>
    <d v="2025-03-23T00:00:00"/>
    <x v="1"/>
    <x v="1"/>
    <x v="1"/>
    <x v="1"/>
    <x v="1"/>
    <s v="3DD.00779C7D24"/>
  </r>
  <r>
    <x v="0"/>
    <x v="22"/>
    <d v="2025-03-23T00:00:00"/>
    <x v="1"/>
    <x v="1"/>
    <x v="1"/>
    <x v="1"/>
    <x v="1"/>
    <s v="3DD.00779E6895"/>
  </r>
  <r>
    <x v="0"/>
    <x v="22"/>
    <d v="2025-03-23T00:00:00"/>
    <x v="1"/>
    <x v="1"/>
    <x v="1"/>
    <x v="1"/>
    <x v="1"/>
    <s v="3DD.00779EAF8C"/>
  </r>
  <r>
    <x v="0"/>
    <x v="22"/>
    <d v="2025-03-23T00:00:00"/>
    <x v="1"/>
    <x v="1"/>
    <x v="1"/>
    <x v="1"/>
    <x v="1"/>
    <s v="3DD.00779EC0F8"/>
  </r>
  <r>
    <x v="0"/>
    <x v="22"/>
    <d v="2025-03-23T00:00:00"/>
    <x v="1"/>
    <x v="1"/>
    <x v="1"/>
    <x v="1"/>
    <x v="1"/>
    <s v="3DD.00779F66F2"/>
  </r>
  <r>
    <x v="0"/>
    <x v="22"/>
    <d v="2025-03-23T00:00:00"/>
    <x v="1"/>
    <x v="1"/>
    <x v="1"/>
    <x v="1"/>
    <x v="1"/>
    <s v="3DD.00779F7875"/>
  </r>
  <r>
    <x v="0"/>
    <x v="22"/>
    <d v="2025-03-23T00:00:00"/>
    <x v="1"/>
    <x v="1"/>
    <x v="1"/>
    <x v="1"/>
    <x v="1"/>
    <s v="3DD.00779FB3B8"/>
  </r>
  <r>
    <x v="0"/>
    <x v="22"/>
    <d v="2025-03-23T00:00:00"/>
    <x v="1"/>
    <x v="1"/>
    <x v="1"/>
    <x v="1"/>
    <x v="1"/>
    <s v="3DD.0077A0A5C0"/>
  </r>
  <r>
    <x v="0"/>
    <x v="22"/>
    <d v="2025-03-23T00:00:00"/>
    <x v="1"/>
    <x v="1"/>
    <x v="1"/>
    <x v="1"/>
    <x v="1"/>
    <s v="3DD.0077A0CF50"/>
  </r>
  <r>
    <x v="0"/>
    <x v="22"/>
    <d v="2025-03-23T00:00:00"/>
    <x v="1"/>
    <x v="1"/>
    <x v="1"/>
    <x v="1"/>
    <x v="1"/>
    <s v="3DD.0077A19FCF"/>
  </r>
  <r>
    <x v="0"/>
    <x v="22"/>
    <d v="2025-03-23T00:00:00"/>
    <x v="1"/>
    <x v="1"/>
    <x v="1"/>
    <x v="1"/>
    <x v="1"/>
    <s v="3DD.0077A22B04"/>
  </r>
  <r>
    <x v="0"/>
    <x v="22"/>
    <d v="2025-03-23T00:00:00"/>
    <x v="1"/>
    <x v="1"/>
    <x v="1"/>
    <x v="1"/>
    <x v="1"/>
    <s v="3DD.0077AB538A"/>
  </r>
  <r>
    <x v="0"/>
    <x v="22"/>
    <d v="2025-03-23T00:00:00"/>
    <x v="5"/>
    <x v="4"/>
    <x v="1"/>
    <x v="5"/>
    <x v="4"/>
    <s v="3DD.0077AB412E"/>
  </r>
  <r>
    <x v="0"/>
    <x v="22"/>
    <d v="2025-03-23T00:00:00"/>
    <x v="5"/>
    <x v="4"/>
    <x v="1"/>
    <x v="5"/>
    <x v="4"/>
    <s v="3DD.0077ABB0AC"/>
  </r>
  <r>
    <x v="0"/>
    <x v="22"/>
    <d v="2025-03-23T00:00:00"/>
    <x v="5"/>
    <x v="4"/>
    <x v="1"/>
    <x v="5"/>
    <x v="4"/>
    <s v="3DD.0077ABB939"/>
  </r>
  <r>
    <x v="0"/>
    <x v="22"/>
    <d v="2025-03-23T00:00:00"/>
    <x v="6"/>
    <x v="5"/>
    <x v="1"/>
    <x v="6"/>
    <x v="5"/>
    <s v="3DD.0077AB447A"/>
  </r>
  <r>
    <x v="0"/>
    <x v="22"/>
    <d v="2025-03-23T00:00:00"/>
    <x v="2"/>
    <x v="2"/>
    <x v="0"/>
    <x v="2"/>
    <x v="0"/>
    <s v="3DD.00779F1D1E"/>
  </r>
  <r>
    <x v="0"/>
    <x v="22"/>
    <d v="2025-03-23T00:00:00"/>
    <x v="2"/>
    <x v="2"/>
    <x v="0"/>
    <x v="2"/>
    <x v="0"/>
    <s v="3DD.00779F36B8"/>
  </r>
  <r>
    <x v="0"/>
    <x v="22"/>
    <d v="2025-03-23T00:00:00"/>
    <x v="0"/>
    <x v="0"/>
    <x v="0"/>
    <x v="0"/>
    <x v="0"/>
    <s v="3DD.0077A0B09F"/>
  </r>
  <r>
    <x v="0"/>
    <x v="22"/>
    <d v="2025-03-23T00:00:00"/>
    <x v="0"/>
    <x v="0"/>
    <x v="0"/>
    <x v="0"/>
    <x v="0"/>
    <s v="3DD.0077A0CE56"/>
  </r>
  <r>
    <x v="0"/>
    <x v="22"/>
    <d v="2025-03-23T00:00:00"/>
    <x v="0"/>
    <x v="0"/>
    <x v="0"/>
    <x v="0"/>
    <x v="0"/>
    <s v="3DD.0077A10606"/>
  </r>
  <r>
    <x v="0"/>
    <x v="22"/>
    <d v="2025-03-23T00:00:00"/>
    <x v="0"/>
    <x v="0"/>
    <x v="0"/>
    <x v="0"/>
    <x v="0"/>
    <s v="3DD.0077A15CC5"/>
  </r>
  <r>
    <x v="0"/>
    <x v="22"/>
    <d v="2025-03-23T00:00:00"/>
    <x v="0"/>
    <x v="0"/>
    <x v="0"/>
    <x v="0"/>
    <x v="0"/>
    <s v="3DD.0077A19B00"/>
  </r>
  <r>
    <x v="0"/>
    <x v="22"/>
    <d v="2025-03-23T00:00:00"/>
    <x v="0"/>
    <x v="0"/>
    <x v="0"/>
    <x v="0"/>
    <x v="0"/>
    <s v="3DD.0077A1C842"/>
  </r>
  <r>
    <x v="0"/>
    <x v="22"/>
    <d v="2025-03-23T00:00:00"/>
    <x v="3"/>
    <x v="3"/>
    <x v="2"/>
    <x v="3"/>
    <x v="2"/>
    <s v="3DD.007798819D"/>
  </r>
  <r>
    <x v="0"/>
    <x v="22"/>
    <d v="2025-03-23T00:00:00"/>
    <x v="3"/>
    <x v="3"/>
    <x v="2"/>
    <x v="3"/>
    <x v="2"/>
    <s v="3DD.0077A0DE16"/>
  </r>
  <r>
    <x v="0"/>
    <x v="22"/>
    <d v="2025-03-23T00:00:00"/>
    <x v="3"/>
    <x v="3"/>
    <x v="2"/>
    <x v="3"/>
    <x v="2"/>
    <s v="3DD.0077A14B1C"/>
  </r>
  <r>
    <x v="0"/>
    <x v="22"/>
    <d v="2025-03-23T00:00:00"/>
    <x v="3"/>
    <x v="3"/>
    <x v="2"/>
    <x v="3"/>
    <x v="2"/>
    <s v="3DD.0077A18051"/>
  </r>
  <r>
    <x v="0"/>
    <x v="22"/>
    <d v="2025-03-23T00:00:00"/>
    <x v="3"/>
    <x v="3"/>
    <x v="2"/>
    <x v="3"/>
    <x v="2"/>
    <s v="3DD.0077A1BB98"/>
  </r>
  <r>
    <x v="0"/>
    <x v="22"/>
    <d v="2025-03-23T00:00:00"/>
    <x v="3"/>
    <x v="3"/>
    <x v="2"/>
    <x v="3"/>
    <x v="2"/>
    <s v="3DD.0077A1BBEE"/>
  </r>
  <r>
    <x v="0"/>
    <x v="22"/>
    <d v="2025-03-23T00:00:00"/>
    <x v="3"/>
    <x v="3"/>
    <x v="2"/>
    <x v="3"/>
    <x v="2"/>
    <s v="3DD.0077A1D639"/>
  </r>
  <r>
    <x v="0"/>
    <x v="22"/>
    <d v="2025-03-23T00:00:00"/>
    <x v="3"/>
    <x v="3"/>
    <x v="2"/>
    <x v="3"/>
    <x v="2"/>
    <s v="3DD.0077A218F5"/>
  </r>
  <r>
    <x v="0"/>
    <x v="22"/>
    <d v="2025-03-23T00:00:00"/>
    <x v="3"/>
    <x v="3"/>
    <x v="2"/>
    <x v="3"/>
    <x v="2"/>
    <s v="3DD.0077A255FC"/>
  </r>
  <r>
    <x v="0"/>
    <x v="22"/>
    <d v="2025-03-23T00:00:00"/>
    <x v="3"/>
    <x v="3"/>
    <x v="2"/>
    <x v="3"/>
    <x v="2"/>
    <s v="3DD.0077A26336"/>
  </r>
  <r>
    <x v="0"/>
    <x v="22"/>
    <d v="2025-03-23T00:00:00"/>
    <x v="3"/>
    <x v="3"/>
    <x v="2"/>
    <x v="3"/>
    <x v="2"/>
    <s v="3DD.0077A268AF"/>
  </r>
  <r>
    <x v="0"/>
    <x v="22"/>
    <d v="2025-03-23T00:00:00"/>
    <x v="4"/>
    <x v="3"/>
    <x v="2"/>
    <x v="4"/>
    <x v="3"/>
    <s v="3DD.0077A236EC"/>
  </r>
  <r>
    <x v="0"/>
    <x v="22"/>
    <d v="2025-03-23T00:00:00"/>
    <x v="4"/>
    <x v="3"/>
    <x v="2"/>
    <x v="4"/>
    <x v="3"/>
    <s v="3DD.0077A25B08"/>
  </r>
  <r>
    <x v="0"/>
    <x v="22"/>
    <d v="2025-03-24T00:00:00"/>
    <x v="1"/>
    <x v="1"/>
    <x v="1"/>
    <x v="1"/>
    <x v="1"/>
    <s v="3DD.00779C9AA6"/>
  </r>
  <r>
    <x v="0"/>
    <x v="22"/>
    <d v="2025-03-24T00:00:00"/>
    <x v="1"/>
    <x v="1"/>
    <x v="1"/>
    <x v="1"/>
    <x v="1"/>
    <s v="3DD.00779E2D4A"/>
  </r>
  <r>
    <x v="0"/>
    <x v="22"/>
    <d v="2025-03-24T00:00:00"/>
    <x v="1"/>
    <x v="1"/>
    <x v="1"/>
    <x v="1"/>
    <x v="1"/>
    <s v="3DD.00779FCD99"/>
  </r>
  <r>
    <x v="0"/>
    <x v="22"/>
    <d v="2025-03-24T00:00:00"/>
    <x v="1"/>
    <x v="1"/>
    <x v="1"/>
    <x v="1"/>
    <x v="1"/>
    <s v="3DD.0077A1B46D"/>
  </r>
  <r>
    <x v="0"/>
    <x v="22"/>
    <d v="2025-03-24T00:00:00"/>
    <x v="1"/>
    <x v="1"/>
    <x v="1"/>
    <x v="1"/>
    <x v="1"/>
    <s v="3DD.0077A21866"/>
  </r>
  <r>
    <x v="0"/>
    <x v="22"/>
    <d v="2025-03-24T00:00:00"/>
    <x v="5"/>
    <x v="4"/>
    <x v="1"/>
    <x v="5"/>
    <x v="4"/>
    <s v="3DD.0077AB80DB"/>
  </r>
  <r>
    <x v="0"/>
    <x v="22"/>
    <d v="2025-03-24T00:00:00"/>
    <x v="2"/>
    <x v="2"/>
    <x v="0"/>
    <x v="2"/>
    <x v="0"/>
    <s v="3DD.00779E72C3"/>
  </r>
  <r>
    <x v="0"/>
    <x v="22"/>
    <d v="2025-03-24T00:00:00"/>
    <x v="2"/>
    <x v="2"/>
    <x v="0"/>
    <x v="2"/>
    <x v="0"/>
    <s v="3DD.00779EE5D4"/>
  </r>
  <r>
    <x v="0"/>
    <x v="22"/>
    <d v="2025-03-24T00:00:00"/>
    <x v="0"/>
    <x v="0"/>
    <x v="0"/>
    <x v="0"/>
    <x v="0"/>
    <s v="3DD.0077A142FD"/>
  </r>
  <r>
    <x v="0"/>
    <x v="22"/>
    <d v="2025-03-24T00:00:00"/>
    <x v="0"/>
    <x v="0"/>
    <x v="0"/>
    <x v="0"/>
    <x v="0"/>
    <s v="3DD.0077A15C4A"/>
  </r>
  <r>
    <x v="0"/>
    <x v="22"/>
    <d v="2025-03-24T00:00:00"/>
    <x v="3"/>
    <x v="3"/>
    <x v="2"/>
    <x v="3"/>
    <x v="2"/>
    <s v="3DD.0077989954"/>
  </r>
  <r>
    <x v="0"/>
    <x v="22"/>
    <d v="2025-03-24T00:00:00"/>
    <x v="3"/>
    <x v="3"/>
    <x v="2"/>
    <x v="3"/>
    <x v="2"/>
    <s v="3DD.0077A1D6CE"/>
  </r>
  <r>
    <x v="0"/>
    <x v="22"/>
    <d v="2025-03-24T00:00:00"/>
    <x v="3"/>
    <x v="3"/>
    <x v="2"/>
    <x v="3"/>
    <x v="2"/>
    <s v="3DD.0077A1FDB8"/>
  </r>
  <r>
    <x v="0"/>
    <x v="22"/>
    <d v="2025-03-24T00:00:00"/>
    <x v="3"/>
    <x v="3"/>
    <x v="2"/>
    <x v="3"/>
    <x v="2"/>
    <s v="3DD.0077A23F46"/>
  </r>
  <r>
    <x v="0"/>
    <x v="23"/>
    <d v="2025-03-24T00:00:00"/>
    <x v="1"/>
    <x v="1"/>
    <x v="1"/>
    <x v="1"/>
    <x v="1"/>
    <s v="3DD.007798A6DC"/>
  </r>
  <r>
    <x v="0"/>
    <x v="23"/>
    <d v="2025-03-24T00:00:00"/>
    <x v="1"/>
    <x v="1"/>
    <x v="1"/>
    <x v="1"/>
    <x v="1"/>
    <s v="3DD.007798E36C"/>
  </r>
  <r>
    <x v="0"/>
    <x v="23"/>
    <d v="2025-03-24T00:00:00"/>
    <x v="1"/>
    <x v="1"/>
    <x v="1"/>
    <x v="1"/>
    <x v="1"/>
    <s v="3DD.00779C4D69"/>
  </r>
  <r>
    <x v="0"/>
    <x v="23"/>
    <d v="2025-03-24T00:00:00"/>
    <x v="1"/>
    <x v="1"/>
    <x v="1"/>
    <x v="1"/>
    <x v="1"/>
    <s v="3DD.00779C615B"/>
  </r>
  <r>
    <x v="0"/>
    <x v="23"/>
    <d v="2025-03-24T00:00:00"/>
    <x v="1"/>
    <x v="1"/>
    <x v="1"/>
    <x v="1"/>
    <x v="1"/>
    <s v="3DD.00779C91D5"/>
  </r>
  <r>
    <x v="0"/>
    <x v="23"/>
    <d v="2025-03-24T00:00:00"/>
    <x v="1"/>
    <x v="1"/>
    <x v="1"/>
    <x v="1"/>
    <x v="1"/>
    <s v="3DD.00779E9276"/>
  </r>
  <r>
    <x v="0"/>
    <x v="23"/>
    <d v="2025-03-24T00:00:00"/>
    <x v="1"/>
    <x v="1"/>
    <x v="1"/>
    <x v="1"/>
    <x v="1"/>
    <s v="3DD.00779EC593"/>
  </r>
  <r>
    <x v="0"/>
    <x v="23"/>
    <d v="2025-03-24T00:00:00"/>
    <x v="1"/>
    <x v="1"/>
    <x v="1"/>
    <x v="1"/>
    <x v="1"/>
    <s v="3DD.00779ED576"/>
  </r>
  <r>
    <x v="0"/>
    <x v="23"/>
    <d v="2025-03-24T00:00:00"/>
    <x v="1"/>
    <x v="1"/>
    <x v="1"/>
    <x v="1"/>
    <x v="1"/>
    <s v="3DD.00779EF975"/>
  </r>
  <r>
    <x v="0"/>
    <x v="23"/>
    <d v="2025-03-24T00:00:00"/>
    <x v="1"/>
    <x v="1"/>
    <x v="1"/>
    <x v="1"/>
    <x v="1"/>
    <s v="3DD.0077A1C5F2"/>
  </r>
  <r>
    <x v="0"/>
    <x v="23"/>
    <d v="2025-03-24T00:00:00"/>
    <x v="1"/>
    <x v="1"/>
    <x v="1"/>
    <x v="1"/>
    <x v="1"/>
    <s v="3DD.0077A21F14"/>
  </r>
  <r>
    <x v="0"/>
    <x v="23"/>
    <d v="2025-03-24T00:00:00"/>
    <x v="5"/>
    <x v="4"/>
    <x v="1"/>
    <x v="5"/>
    <x v="4"/>
    <s v="3DD.0077981736"/>
  </r>
  <r>
    <x v="0"/>
    <x v="23"/>
    <d v="2025-03-24T00:00:00"/>
    <x v="5"/>
    <x v="4"/>
    <x v="1"/>
    <x v="5"/>
    <x v="4"/>
    <s v="3DD.0077AB7BB6"/>
  </r>
  <r>
    <x v="0"/>
    <x v="23"/>
    <d v="2025-03-24T00:00:00"/>
    <x v="5"/>
    <x v="4"/>
    <x v="1"/>
    <x v="5"/>
    <x v="4"/>
    <s v="3DD.0077AB8E41"/>
  </r>
  <r>
    <x v="0"/>
    <x v="23"/>
    <d v="2025-03-24T00:00:00"/>
    <x v="6"/>
    <x v="5"/>
    <x v="1"/>
    <x v="6"/>
    <x v="5"/>
    <s v="3DD.0077AB6EA6"/>
  </r>
  <r>
    <x v="0"/>
    <x v="23"/>
    <d v="2025-03-24T00:00:00"/>
    <x v="2"/>
    <x v="2"/>
    <x v="0"/>
    <x v="2"/>
    <x v="0"/>
    <s v="3DD.00779F2965"/>
  </r>
  <r>
    <x v="0"/>
    <x v="23"/>
    <d v="2025-03-24T00:00:00"/>
    <x v="2"/>
    <x v="2"/>
    <x v="0"/>
    <x v="2"/>
    <x v="0"/>
    <s v="3DD.00779F2EE2"/>
  </r>
  <r>
    <x v="0"/>
    <x v="23"/>
    <d v="2025-03-24T00:00:00"/>
    <x v="0"/>
    <x v="0"/>
    <x v="0"/>
    <x v="0"/>
    <x v="0"/>
    <s v="3DD.00779BF5DB"/>
  </r>
  <r>
    <x v="0"/>
    <x v="23"/>
    <d v="2025-03-24T00:00:00"/>
    <x v="0"/>
    <x v="0"/>
    <x v="0"/>
    <x v="0"/>
    <x v="0"/>
    <s v="3DD.00779C7F10"/>
  </r>
  <r>
    <x v="0"/>
    <x v="23"/>
    <d v="2025-03-24T00:00:00"/>
    <x v="0"/>
    <x v="0"/>
    <x v="0"/>
    <x v="0"/>
    <x v="0"/>
    <s v="3DD.00779CACFD"/>
  </r>
  <r>
    <x v="0"/>
    <x v="23"/>
    <d v="2025-03-24T00:00:00"/>
    <x v="0"/>
    <x v="0"/>
    <x v="0"/>
    <x v="0"/>
    <x v="0"/>
    <s v="3DD.00779F95CE"/>
  </r>
  <r>
    <x v="0"/>
    <x v="23"/>
    <d v="2025-03-24T00:00:00"/>
    <x v="0"/>
    <x v="0"/>
    <x v="0"/>
    <x v="0"/>
    <x v="0"/>
    <s v="3DD.0077A138B8"/>
  </r>
  <r>
    <x v="0"/>
    <x v="23"/>
    <d v="2025-03-24T00:00:00"/>
    <x v="3"/>
    <x v="3"/>
    <x v="2"/>
    <x v="3"/>
    <x v="2"/>
    <s v="3DD.0077A1DAE4"/>
  </r>
  <r>
    <x v="0"/>
    <x v="23"/>
    <d v="2025-03-24T00:00:00"/>
    <x v="3"/>
    <x v="3"/>
    <x v="2"/>
    <x v="3"/>
    <x v="2"/>
    <s v="3DD.0077A1F4C9"/>
  </r>
  <r>
    <x v="0"/>
    <x v="23"/>
    <d v="2025-03-24T00:00:00"/>
    <x v="3"/>
    <x v="3"/>
    <x v="2"/>
    <x v="3"/>
    <x v="2"/>
    <s v="3DD.0077A20EE6"/>
  </r>
  <r>
    <x v="0"/>
    <x v="23"/>
    <d v="2025-03-24T00:00:00"/>
    <x v="3"/>
    <x v="3"/>
    <x v="2"/>
    <x v="3"/>
    <x v="2"/>
    <s v="3DD.0077A22B80"/>
  </r>
  <r>
    <x v="0"/>
    <x v="23"/>
    <d v="2025-03-24T00:00:00"/>
    <x v="3"/>
    <x v="3"/>
    <x v="2"/>
    <x v="3"/>
    <x v="2"/>
    <s v="3DD.0077A22C6B"/>
  </r>
  <r>
    <x v="0"/>
    <x v="23"/>
    <d v="2025-03-24T00:00:00"/>
    <x v="3"/>
    <x v="3"/>
    <x v="2"/>
    <x v="3"/>
    <x v="2"/>
    <s v="3DD.0077A22E3E"/>
  </r>
  <r>
    <x v="0"/>
    <x v="23"/>
    <d v="2025-03-24T00:00:00"/>
    <x v="4"/>
    <x v="3"/>
    <x v="2"/>
    <x v="4"/>
    <x v="3"/>
    <s v="3DD.0077A20C78"/>
  </r>
  <r>
    <x v="0"/>
    <x v="23"/>
    <d v="2025-03-25T00:00:00"/>
    <x v="1"/>
    <x v="1"/>
    <x v="1"/>
    <x v="1"/>
    <x v="1"/>
    <s v="3DD.00779C49D8"/>
  </r>
  <r>
    <x v="0"/>
    <x v="23"/>
    <d v="2025-03-25T00:00:00"/>
    <x v="1"/>
    <x v="1"/>
    <x v="1"/>
    <x v="1"/>
    <x v="1"/>
    <s v="3DD.0077A11165"/>
  </r>
  <r>
    <x v="0"/>
    <x v="23"/>
    <d v="2025-03-25T00:00:00"/>
    <x v="1"/>
    <x v="1"/>
    <x v="1"/>
    <x v="1"/>
    <x v="1"/>
    <s v="3DD.0077ABB77C"/>
  </r>
  <r>
    <x v="0"/>
    <x v="24"/>
    <d v="2025-03-25T00:00:00"/>
    <x v="1"/>
    <x v="1"/>
    <x v="1"/>
    <x v="1"/>
    <x v="1"/>
    <s v="3DD.007798C6FB"/>
  </r>
  <r>
    <x v="0"/>
    <x v="24"/>
    <d v="2025-03-25T00:00:00"/>
    <x v="1"/>
    <x v="1"/>
    <x v="1"/>
    <x v="1"/>
    <x v="1"/>
    <s v="3DD.007798E1C6"/>
  </r>
  <r>
    <x v="0"/>
    <x v="24"/>
    <d v="2025-03-25T00:00:00"/>
    <x v="1"/>
    <x v="1"/>
    <x v="1"/>
    <x v="1"/>
    <x v="1"/>
    <s v="3DD.00779C3C4C"/>
  </r>
  <r>
    <x v="0"/>
    <x v="24"/>
    <d v="2025-03-25T00:00:00"/>
    <x v="1"/>
    <x v="1"/>
    <x v="1"/>
    <x v="1"/>
    <x v="1"/>
    <s v="3DD.00779F1423"/>
  </r>
  <r>
    <x v="0"/>
    <x v="24"/>
    <d v="2025-03-25T00:00:00"/>
    <x v="0"/>
    <x v="0"/>
    <x v="0"/>
    <x v="0"/>
    <x v="0"/>
    <s v="3DD.00779C44EE"/>
  </r>
  <r>
    <x v="0"/>
    <x v="24"/>
    <d v="2025-03-25T00:00:00"/>
    <x v="0"/>
    <x v="0"/>
    <x v="0"/>
    <x v="0"/>
    <x v="0"/>
    <s v="3DD.00779C6E92"/>
  </r>
  <r>
    <x v="0"/>
    <x v="24"/>
    <d v="2025-03-25T00:00:00"/>
    <x v="0"/>
    <x v="0"/>
    <x v="0"/>
    <x v="0"/>
    <x v="0"/>
    <s v="3DD.0077A08EBF"/>
  </r>
  <r>
    <x v="0"/>
    <x v="24"/>
    <d v="2025-03-25T00:00:00"/>
    <x v="3"/>
    <x v="3"/>
    <x v="2"/>
    <x v="3"/>
    <x v="2"/>
    <s v="3DD.0077A246EF"/>
  </r>
  <r>
    <x v="0"/>
    <x v="24"/>
    <d v="2025-03-26T00:00:00"/>
    <x v="1"/>
    <x v="1"/>
    <x v="1"/>
    <x v="1"/>
    <x v="1"/>
    <s v="3DD.0077A16315"/>
  </r>
  <r>
    <x v="0"/>
    <x v="25"/>
    <d v="2025-03-26T00:00:00"/>
    <x v="1"/>
    <x v="1"/>
    <x v="1"/>
    <x v="1"/>
    <x v="1"/>
    <s v="3DD.00779C4B02"/>
  </r>
  <r>
    <x v="0"/>
    <x v="25"/>
    <d v="2025-03-26T00:00:00"/>
    <x v="1"/>
    <x v="1"/>
    <x v="1"/>
    <x v="1"/>
    <x v="1"/>
    <s v="3DD.00779EF805"/>
  </r>
  <r>
    <x v="0"/>
    <x v="25"/>
    <d v="2025-03-26T00:00:00"/>
    <x v="3"/>
    <x v="3"/>
    <x v="2"/>
    <x v="3"/>
    <x v="2"/>
    <s v="3DD.0077A152BC"/>
  </r>
  <r>
    <x v="0"/>
    <x v="25"/>
    <d v="2025-03-26T00:00:00"/>
    <x v="3"/>
    <x v="3"/>
    <x v="2"/>
    <x v="3"/>
    <x v="2"/>
    <s v="3DD.0077A20B17"/>
  </r>
  <r>
    <x v="0"/>
    <x v="25"/>
    <d v="2025-03-26T00:00:00"/>
    <x v="3"/>
    <x v="3"/>
    <x v="2"/>
    <x v="3"/>
    <x v="2"/>
    <s v="3DD.0077A23163"/>
  </r>
  <r>
    <x v="0"/>
    <x v="25"/>
    <d v="2025-03-26T00:00:00"/>
    <x v="3"/>
    <x v="3"/>
    <x v="2"/>
    <x v="3"/>
    <x v="2"/>
    <s v="3DD.0077A25C93"/>
  </r>
  <r>
    <x v="0"/>
    <x v="26"/>
    <d v="2025-03-27T00:00:00"/>
    <x v="1"/>
    <x v="1"/>
    <x v="1"/>
    <x v="1"/>
    <x v="1"/>
    <s v="3DD.00779C8498"/>
  </r>
  <r>
    <x v="0"/>
    <x v="26"/>
    <d v="2025-03-27T00:00:00"/>
    <x v="1"/>
    <x v="1"/>
    <x v="1"/>
    <x v="1"/>
    <x v="1"/>
    <s v="3DD.00779E8D23"/>
  </r>
  <r>
    <x v="0"/>
    <x v="26"/>
    <d v="2025-03-27T00:00:00"/>
    <x v="1"/>
    <x v="1"/>
    <x v="1"/>
    <x v="1"/>
    <x v="1"/>
    <s v="3DD.0077A20F66"/>
  </r>
  <r>
    <x v="0"/>
    <x v="27"/>
    <d v="2025-03-28T00:00:00"/>
    <x v="1"/>
    <x v="1"/>
    <x v="1"/>
    <x v="1"/>
    <x v="1"/>
    <s v="3DD.007797E1BA"/>
  </r>
  <r>
    <x v="0"/>
    <x v="28"/>
    <d v="2025-03-29T00:00:00"/>
    <x v="0"/>
    <x v="0"/>
    <x v="0"/>
    <x v="0"/>
    <x v="0"/>
    <s v="3DD.0077A176EF"/>
  </r>
  <r>
    <x v="0"/>
    <x v="29"/>
    <d v="2025-03-31T00:00:00"/>
    <x v="1"/>
    <x v="1"/>
    <x v="1"/>
    <x v="1"/>
    <x v="1"/>
    <s v="3DD.0077A170BD"/>
  </r>
  <r>
    <x v="0"/>
    <x v="30"/>
    <d v="2025-04-02T00:00:00"/>
    <x v="1"/>
    <x v="1"/>
    <x v="1"/>
    <x v="1"/>
    <x v="1"/>
    <s v="3DD.0077988246"/>
  </r>
  <r>
    <x v="0"/>
    <x v="30"/>
    <d v="2025-04-02T00:00:00"/>
    <x v="0"/>
    <x v="0"/>
    <x v="0"/>
    <x v="0"/>
    <x v="0"/>
    <s v="3DD.0077A137DB"/>
  </r>
  <r>
    <x v="0"/>
    <x v="30"/>
    <d v="2025-04-02T00:00:00"/>
    <x v="3"/>
    <x v="3"/>
    <x v="2"/>
    <x v="3"/>
    <x v="2"/>
    <s v="3DD.0077A20680"/>
  </r>
  <r>
    <x v="0"/>
    <x v="30"/>
    <d v="2025-04-03T00:00:00"/>
    <x v="1"/>
    <x v="1"/>
    <x v="1"/>
    <x v="1"/>
    <x v="1"/>
    <s v="3DD.0077A18595"/>
  </r>
  <r>
    <x v="0"/>
    <x v="30"/>
    <d v="2025-04-03T00:00:00"/>
    <x v="2"/>
    <x v="2"/>
    <x v="0"/>
    <x v="2"/>
    <x v="0"/>
    <s v="3DD.00779EDE0F"/>
  </r>
  <r>
    <x v="0"/>
    <x v="31"/>
    <d v="2025-04-03T00:00:00"/>
    <x v="1"/>
    <x v="1"/>
    <x v="1"/>
    <x v="1"/>
    <x v="1"/>
    <s v="3DD.00779E22B6"/>
  </r>
  <r>
    <x v="0"/>
    <x v="31"/>
    <d v="2025-04-03T00:00:00"/>
    <x v="5"/>
    <x v="4"/>
    <x v="1"/>
    <x v="5"/>
    <x v="4"/>
    <s v="3DD.007798C436"/>
  </r>
  <r>
    <x v="0"/>
    <x v="31"/>
    <d v="2025-04-03T00:00:00"/>
    <x v="6"/>
    <x v="5"/>
    <x v="1"/>
    <x v="6"/>
    <x v="5"/>
    <s v="3DD.007797FA02"/>
  </r>
  <r>
    <x v="0"/>
    <x v="31"/>
    <d v="2025-04-03T00:00:00"/>
    <x v="2"/>
    <x v="2"/>
    <x v="0"/>
    <x v="2"/>
    <x v="0"/>
    <s v="3DD.00779E8B5A"/>
  </r>
  <r>
    <x v="0"/>
    <x v="31"/>
    <d v="2025-04-04T00:00:00"/>
    <x v="6"/>
    <x v="5"/>
    <x v="1"/>
    <x v="6"/>
    <x v="5"/>
    <s v="3DD.00779C666A"/>
  </r>
  <r>
    <x v="0"/>
    <x v="32"/>
    <d v="2025-04-04T00:00:00"/>
    <x v="1"/>
    <x v="1"/>
    <x v="1"/>
    <x v="1"/>
    <x v="1"/>
    <s v="3DD.0077AB5D2D"/>
  </r>
  <r>
    <x v="0"/>
    <x v="32"/>
    <d v="2025-04-04T00:00:00"/>
    <x v="5"/>
    <x v="4"/>
    <x v="1"/>
    <x v="5"/>
    <x v="4"/>
    <s v="3DD.00779827C3"/>
  </r>
  <r>
    <x v="0"/>
    <x v="32"/>
    <d v="2025-04-04T00:00:00"/>
    <x v="2"/>
    <x v="2"/>
    <x v="0"/>
    <x v="2"/>
    <x v="0"/>
    <s v="3DD.00779FB1EB"/>
  </r>
  <r>
    <x v="0"/>
    <x v="32"/>
    <d v="2025-04-04T00:00:00"/>
    <x v="0"/>
    <x v="0"/>
    <x v="0"/>
    <x v="0"/>
    <x v="0"/>
    <s v="3DD.00779C83A3"/>
  </r>
  <r>
    <x v="0"/>
    <x v="32"/>
    <d v="2025-04-04T00:00:00"/>
    <x v="4"/>
    <x v="3"/>
    <x v="2"/>
    <x v="4"/>
    <x v="3"/>
    <s v="3DD.0077A1FD9A"/>
  </r>
  <r>
    <x v="0"/>
    <x v="32"/>
    <d v="2025-04-06T00:00:00"/>
    <x v="6"/>
    <x v="5"/>
    <x v="1"/>
    <x v="6"/>
    <x v="5"/>
    <s v="3DD.0077AB53B6"/>
  </r>
  <r>
    <x v="0"/>
    <x v="33"/>
    <d v="2025-04-05T00:00:00"/>
    <x v="1"/>
    <x v="1"/>
    <x v="1"/>
    <x v="1"/>
    <x v="1"/>
    <s v="3DD.0077A0A491"/>
  </r>
  <r>
    <x v="0"/>
    <x v="33"/>
    <d v="2025-04-05T00:00:00"/>
    <x v="5"/>
    <x v="4"/>
    <x v="1"/>
    <x v="5"/>
    <x v="4"/>
    <s v="3DD.007797FBFD"/>
  </r>
  <r>
    <x v="0"/>
    <x v="33"/>
    <d v="2025-04-05T00:00:00"/>
    <x v="6"/>
    <x v="5"/>
    <x v="1"/>
    <x v="6"/>
    <x v="5"/>
    <s v="3DD.0077ABBD86"/>
  </r>
  <r>
    <x v="0"/>
    <x v="33"/>
    <d v="2025-04-05T00:00:00"/>
    <x v="2"/>
    <x v="2"/>
    <x v="0"/>
    <x v="2"/>
    <x v="0"/>
    <s v="3DD.00779F0985"/>
  </r>
  <r>
    <x v="0"/>
    <x v="33"/>
    <d v="2025-04-05T00:00:00"/>
    <x v="0"/>
    <x v="0"/>
    <x v="0"/>
    <x v="0"/>
    <x v="0"/>
    <s v="3DD.00779C5809"/>
  </r>
  <r>
    <x v="0"/>
    <x v="33"/>
    <d v="2025-04-05T00:00:00"/>
    <x v="0"/>
    <x v="0"/>
    <x v="0"/>
    <x v="0"/>
    <x v="0"/>
    <s v="3DD.00779CEAA9"/>
  </r>
  <r>
    <x v="0"/>
    <x v="34"/>
    <d v="2025-04-06T00:00:00"/>
    <x v="1"/>
    <x v="1"/>
    <x v="1"/>
    <x v="1"/>
    <x v="1"/>
    <s v="3DD.007798806B"/>
  </r>
  <r>
    <x v="0"/>
    <x v="34"/>
    <d v="2025-04-06T00:00:00"/>
    <x v="1"/>
    <x v="1"/>
    <x v="1"/>
    <x v="1"/>
    <x v="1"/>
    <s v="3DD.00779BE6CD"/>
  </r>
  <r>
    <x v="0"/>
    <x v="34"/>
    <d v="2025-04-06T00:00:00"/>
    <x v="1"/>
    <x v="1"/>
    <x v="1"/>
    <x v="1"/>
    <x v="1"/>
    <s v="3DD.00779C8BE9"/>
  </r>
  <r>
    <x v="0"/>
    <x v="34"/>
    <d v="2025-04-06T00:00:00"/>
    <x v="1"/>
    <x v="1"/>
    <x v="1"/>
    <x v="1"/>
    <x v="1"/>
    <s v="3DD.00779D8477"/>
  </r>
  <r>
    <x v="0"/>
    <x v="34"/>
    <d v="2025-04-06T00:00:00"/>
    <x v="1"/>
    <x v="1"/>
    <x v="1"/>
    <x v="1"/>
    <x v="1"/>
    <s v="3DD.00779D85B8"/>
  </r>
  <r>
    <x v="0"/>
    <x v="34"/>
    <d v="2025-04-06T00:00:00"/>
    <x v="0"/>
    <x v="0"/>
    <x v="0"/>
    <x v="0"/>
    <x v="0"/>
    <s v="3DD.00779C9012"/>
  </r>
  <r>
    <x v="0"/>
    <x v="34"/>
    <d v="2025-04-06T00:00:00"/>
    <x v="0"/>
    <x v="0"/>
    <x v="0"/>
    <x v="0"/>
    <x v="0"/>
    <s v="3DD.00779F0C04"/>
  </r>
  <r>
    <x v="0"/>
    <x v="34"/>
    <d v="2025-04-06T00:00:00"/>
    <x v="0"/>
    <x v="0"/>
    <x v="0"/>
    <x v="0"/>
    <x v="0"/>
    <s v="3DD.0077A1A2DC"/>
  </r>
  <r>
    <x v="0"/>
    <x v="34"/>
    <d v="2025-04-06T00:00:00"/>
    <x v="4"/>
    <x v="3"/>
    <x v="2"/>
    <x v="4"/>
    <x v="3"/>
    <s v="3DD.0077A1D67F"/>
  </r>
  <r>
    <x v="0"/>
    <x v="34"/>
    <d v="2025-04-08T00:00:00"/>
    <x v="1"/>
    <x v="1"/>
    <x v="1"/>
    <x v="1"/>
    <x v="1"/>
    <s v="3DD.00779839B8"/>
  </r>
  <r>
    <x v="0"/>
    <x v="34"/>
    <d v="2025-04-08T00:00:00"/>
    <x v="1"/>
    <x v="1"/>
    <x v="1"/>
    <x v="1"/>
    <x v="1"/>
    <s v="3DD.00779C4982"/>
  </r>
  <r>
    <x v="0"/>
    <x v="34"/>
    <d v="2025-04-08T00:00:00"/>
    <x v="6"/>
    <x v="5"/>
    <x v="1"/>
    <x v="6"/>
    <x v="5"/>
    <s v="3DD.0077984275"/>
  </r>
  <r>
    <x v="0"/>
    <x v="35"/>
    <d v="2025-04-07T00:00:00"/>
    <x v="1"/>
    <x v="1"/>
    <x v="1"/>
    <x v="1"/>
    <x v="1"/>
    <s v="3DD.0077982502"/>
  </r>
  <r>
    <x v="0"/>
    <x v="35"/>
    <d v="2025-04-07T00:00:00"/>
    <x v="1"/>
    <x v="1"/>
    <x v="1"/>
    <x v="1"/>
    <x v="1"/>
    <s v="3DD.00779C4CBA"/>
  </r>
  <r>
    <x v="0"/>
    <x v="35"/>
    <d v="2025-04-07T00:00:00"/>
    <x v="1"/>
    <x v="1"/>
    <x v="1"/>
    <x v="1"/>
    <x v="1"/>
    <s v="3DD.00779EFAA6"/>
  </r>
  <r>
    <x v="0"/>
    <x v="35"/>
    <d v="2025-04-07T00:00:00"/>
    <x v="1"/>
    <x v="1"/>
    <x v="1"/>
    <x v="1"/>
    <x v="1"/>
    <s v="3DD.00779F26BE"/>
  </r>
  <r>
    <x v="0"/>
    <x v="35"/>
    <d v="2025-04-07T00:00:00"/>
    <x v="1"/>
    <x v="1"/>
    <x v="1"/>
    <x v="1"/>
    <x v="1"/>
    <s v="3DD.00779FE141"/>
  </r>
  <r>
    <x v="0"/>
    <x v="35"/>
    <d v="2025-04-07T00:00:00"/>
    <x v="2"/>
    <x v="2"/>
    <x v="0"/>
    <x v="2"/>
    <x v="0"/>
    <s v="3DD.00779F1D08"/>
  </r>
  <r>
    <x v="0"/>
    <x v="36"/>
    <d v="2025-04-08T00:00:00"/>
    <x v="1"/>
    <x v="1"/>
    <x v="1"/>
    <x v="1"/>
    <x v="1"/>
    <s v="3DD.007783DF74"/>
  </r>
  <r>
    <x v="0"/>
    <x v="36"/>
    <d v="2025-04-08T00:00:00"/>
    <x v="1"/>
    <x v="1"/>
    <x v="1"/>
    <x v="1"/>
    <x v="1"/>
    <s v="3DD.007797D0B8"/>
  </r>
  <r>
    <x v="0"/>
    <x v="36"/>
    <d v="2025-04-08T00:00:00"/>
    <x v="1"/>
    <x v="1"/>
    <x v="1"/>
    <x v="1"/>
    <x v="1"/>
    <s v="3DD.00779EB645"/>
  </r>
  <r>
    <x v="0"/>
    <x v="36"/>
    <d v="2025-04-08T00:00:00"/>
    <x v="1"/>
    <x v="1"/>
    <x v="1"/>
    <x v="1"/>
    <x v="1"/>
    <s v="3DD.00779FA1AC"/>
  </r>
  <r>
    <x v="0"/>
    <x v="36"/>
    <d v="2025-04-08T00:00:00"/>
    <x v="1"/>
    <x v="1"/>
    <x v="1"/>
    <x v="1"/>
    <x v="1"/>
    <s v="3DD.0077A0E7EA"/>
  </r>
  <r>
    <x v="0"/>
    <x v="36"/>
    <d v="2025-04-08T00:00:00"/>
    <x v="1"/>
    <x v="1"/>
    <x v="1"/>
    <x v="1"/>
    <x v="1"/>
    <s v="3DD.0077A168BD"/>
  </r>
  <r>
    <x v="0"/>
    <x v="36"/>
    <d v="2025-04-08T00:00:00"/>
    <x v="1"/>
    <x v="1"/>
    <x v="1"/>
    <x v="1"/>
    <x v="1"/>
    <s v="3DD.0077ABA312"/>
  </r>
  <r>
    <x v="0"/>
    <x v="36"/>
    <d v="2025-04-08T00:00:00"/>
    <x v="1"/>
    <x v="1"/>
    <x v="1"/>
    <x v="1"/>
    <x v="1"/>
    <s v="3DD.0077ABC655"/>
  </r>
  <r>
    <x v="0"/>
    <x v="36"/>
    <d v="2025-04-08T00:00:00"/>
    <x v="5"/>
    <x v="4"/>
    <x v="1"/>
    <x v="5"/>
    <x v="4"/>
    <s v="3DD.00779834DB"/>
  </r>
  <r>
    <x v="0"/>
    <x v="36"/>
    <d v="2025-04-08T00:00:00"/>
    <x v="5"/>
    <x v="4"/>
    <x v="1"/>
    <x v="5"/>
    <x v="4"/>
    <s v="3DD.0077989143"/>
  </r>
  <r>
    <x v="0"/>
    <x v="36"/>
    <d v="2025-04-08T00:00:00"/>
    <x v="5"/>
    <x v="4"/>
    <x v="1"/>
    <x v="5"/>
    <x v="4"/>
    <s v="3DD.0077ABC3BF"/>
  </r>
  <r>
    <x v="0"/>
    <x v="36"/>
    <d v="2025-04-08T00:00:00"/>
    <x v="2"/>
    <x v="2"/>
    <x v="0"/>
    <x v="2"/>
    <x v="0"/>
    <s v="3DD.007797D041"/>
  </r>
  <r>
    <x v="0"/>
    <x v="36"/>
    <d v="2025-04-08T00:00:00"/>
    <x v="0"/>
    <x v="0"/>
    <x v="0"/>
    <x v="0"/>
    <x v="0"/>
    <s v="3DD.00779FDE4A"/>
  </r>
  <r>
    <x v="0"/>
    <x v="36"/>
    <d v="2025-04-08T00:00:00"/>
    <x v="0"/>
    <x v="0"/>
    <x v="0"/>
    <x v="0"/>
    <x v="0"/>
    <s v="3DD.0077A19682"/>
  </r>
  <r>
    <x v="0"/>
    <x v="36"/>
    <d v="2025-04-08T00:00:00"/>
    <x v="0"/>
    <x v="0"/>
    <x v="0"/>
    <x v="0"/>
    <x v="0"/>
    <s v="3DD.0077A1E2A2"/>
  </r>
  <r>
    <x v="0"/>
    <x v="36"/>
    <d v="2025-04-09T00:00:00"/>
    <x v="1"/>
    <x v="1"/>
    <x v="1"/>
    <x v="1"/>
    <x v="1"/>
    <s v="3DD.0077A2181E"/>
  </r>
  <r>
    <x v="0"/>
    <x v="36"/>
    <d v="2025-04-09T00:00:00"/>
    <x v="5"/>
    <x v="4"/>
    <x v="1"/>
    <x v="5"/>
    <x v="4"/>
    <s v="3DD.0077AB9854"/>
  </r>
  <r>
    <x v="0"/>
    <x v="37"/>
    <d v="2025-04-09T00:00:00"/>
    <x v="1"/>
    <x v="1"/>
    <x v="1"/>
    <x v="1"/>
    <x v="1"/>
    <s v="3DD.007798676A"/>
  </r>
  <r>
    <x v="0"/>
    <x v="37"/>
    <d v="2025-04-09T00:00:00"/>
    <x v="1"/>
    <x v="1"/>
    <x v="1"/>
    <x v="1"/>
    <x v="1"/>
    <s v="3DD.00779C9235"/>
  </r>
  <r>
    <x v="0"/>
    <x v="37"/>
    <d v="2025-04-09T00:00:00"/>
    <x v="1"/>
    <x v="1"/>
    <x v="1"/>
    <x v="1"/>
    <x v="1"/>
    <s v="3DD.00779F607B"/>
  </r>
  <r>
    <x v="0"/>
    <x v="37"/>
    <d v="2025-04-09T00:00:00"/>
    <x v="1"/>
    <x v="1"/>
    <x v="1"/>
    <x v="1"/>
    <x v="1"/>
    <s v="3DD.0077A1ED60"/>
  </r>
  <r>
    <x v="0"/>
    <x v="37"/>
    <d v="2025-04-09T00:00:00"/>
    <x v="1"/>
    <x v="1"/>
    <x v="1"/>
    <x v="1"/>
    <x v="1"/>
    <s v="3DD.0077A21069"/>
  </r>
  <r>
    <x v="0"/>
    <x v="37"/>
    <d v="2025-04-09T00:00:00"/>
    <x v="1"/>
    <x v="1"/>
    <x v="1"/>
    <x v="1"/>
    <x v="1"/>
    <s v="3DD.0077AB7AEA"/>
  </r>
  <r>
    <x v="0"/>
    <x v="37"/>
    <d v="2025-04-09T00:00:00"/>
    <x v="5"/>
    <x v="4"/>
    <x v="1"/>
    <x v="5"/>
    <x v="4"/>
    <s v="3DD.0077981D4D"/>
  </r>
  <r>
    <x v="0"/>
    <x v="37"/>
    <d v="2025-04-09T00:00:00"/>
    <x v="6"/>
    <x v="5"/>
    <x v="1"/>
    <x v="6"/>
    <x v="5"/>
    <s v="3DD.0077984306"/>
  </r>
  <r>
    <x v="0"/>
    <x v="37"/>
    <d v="2025-04-09T00:00:00"/>
    <x v="2"/>
    <x v="2"/>
    <x v="0"/>
    <x v="2"/>
    <x v="0"/>
    <s v="3DD.00779E75A8"/>
  </r>
  <r>
    <x v="0"/>
    <x v="37"/>
    <d v="2025-04-09T00:00:00"/>
    <x v="2"/>
    <x v="2"/>
    <x v="0"/>
    <x v="2"/>
    <x v="0"/>
    <s v="3DD.00779F191E"/>
  </r>
  <r>
    <x v="0"/>
    <x v="37"/>
    <d v="2025-04-09T00:00:00"/>
    <x v="0"/>
    <x v="0"/>
    <x v="0"/>
    <x v="0"/>
    <x v="0"/>
    <s v="3DD.0077A0CE4C"/>
  </r>
  <r>
    <x v="0"/>
    <x v="37"/>
    <d v="2025-04-10T00:00:00"/>
    <x v="1"/>
    <x v="1"/>
    <x v="1"/>
    <x v="1"/>
    <x v="1"/>
    <s v="3DD.00779825E8"/>
  </r>
  <r>
    <x v="0"/>
    <x v="37"/>
    <d v="2025-04-10T00:00:00"/>
    <x v="1"/>
    <x v="1"/>
    <x v="1"/>
    <x v="1"/>
    <x v="1"/>
    <s v="3DD.007798B5BB"/>
  </r>
  <r>
    <x v="0"/>
    <x v="37"/>
    <d v="2025-04-10T00:00:00"/>
    <x v="1"/>
    <x v="1"/>
    <x v="1"/>
    <x v="1"/>
    <x v="1"/>
    <s v="3DD.007798F8F4"/>
  </r>
  <r>
    <x v="0"/>
    <x v="37"/>
    <d v="2025-04-10T00:00:00"/>
    <x v="1"/>
    <x v="1"/>
    <x v="1"/>
    <x v="1"/>
    <x v="1"/>
    <s v="3DD.00779C6FC1"/>
  </r>
  <r>
    <x v="0"/>
    <x v="37"/>
    <d v="2025-04-10T00:00:00"/>
    <x v="1"/>
    <x v="1"/>
    <x v="1"/>
    <x v="1"/>
    <x v="1"/>
    <s v="3DD.0077A1A772"/>
  </r>
  <r>
    <x v="0"/>
    <x v="37"/>
    <d v="2025-04-10T00:00:00"/>
    <x v="6"/>
    <x v="5"/>
    <x v="1"/>
    <x v="6"/>
    <x v="5"/>
    <s v="3DD.0077AB4706"/>
  </r>
  <r>
    <x v="0"/>
    <x v="37"/>
    <d v="2025-04-10T00:00:00"/>
    <x v="2"/>
    <x v="2"/>
    <x v="0"/>
    <x v="2"/>
    <x v="0"/>
    <s v="3DD.00779FD881"/>
  </r>
  <r>
    <x v="0"/>
    <x v="37"/>
    <d v="2025-04-10T00:00:00"/>
    <x v="2"/>
    <x v="2"/>
    <x v="0"/>
    <x v="2"/>
    <x v="0"/>
    <s v="3DD.0077AB8405"/>
  </r>
  <r>
    <x v="0"/>
    <x v="37"/>
    <d v="2025-04-15T00:00:00"/>
    <x v="5"/>
    <x v="4"/>
    <x v="1"/>
    <x v="5"/>
    <x v="4"/>
    <s v="3DD.0077981D3B"/>
  </r>
  <r>
    <x v="0"/>
    <x v="38"/>
    <d v="2025-04-10T00:00:00"/>
    <x v="1"/>
    <x v="1"/>
    <x v="1"/>
    <x v="1"/>
    <x v="1"/>
    <s v="3DD.00779F4435"/>
  </r>
  <r>
    <x v="0"/>
    <x v="38"/>
    <d v="2025-04-10T00:00:00"/>
    <x v="1"/>
    <x v="1"/>
    <x v="1"/>
    <x v="1"/>
    <x v="1"/>
    <s v="3DD.0077A111ED"/>
  </r>
  <r>
    <x v="0"/>
    <x v="38"/>
    <d v="2025-04-10T00:00:00"/>
    <x v="1"/>
    <x v="1"/>
    <x v="1"/>
    <x v="1"/>
    <x v="1"/>
    <s v="3DD.0077A18FCF"/>
  </r>
  <r>
    <x v="0"/>
    <x v="38"/>
    <d v="2025-04-10T00:00:00"/>
    <x v="1"/>
    <x v="1"/>
    <x v="1"/>
    <x v="1"/>
    <x v="1"/>
    <s v="3DD.0077AB799F"/>
  </r>
  <r>
    <x v="0"/>
    <x v="38"/>
    <d v="2025-04-10T00:00:00"/>
    <x v="1"/>
    <x v="1"/>
    <x v="1"/>
    <x v="1"/>
    <x v="1"/>
    <s v="3DD.0077AB918F"/>
  </r>
  <r>
    <x v="0"/>
    <x v="38"/>
    <d v="2025-04-10T00:00:00"/>
    <x v="5"/>
    <x v="4"/>
    <x v="1"/>
    <x v="5"/>
    <x v="4"/>
    <s v="3DD.00779839D0"/>
  </r>
  <r>
    <x v="0"/>
    <x v="38"/>
    <d v="2025-04-10T00:00:00"/>
    <x v="6"/>
    <x v="5"/>
    <x v="1"/>
    <x v="6"/>
    <x v="5"/>
    <s v="3DD.00779821D9"/>
  </r>
  <r>
    <x v="0"/>
    <x v="38"/>
    <d v="2025-04-10T00:00:00"/>
    <x v="6"/>
    <x v="5"/>
    <x v="1"/>
    <x v="6"/>
    <x v="5"/>
    <s v="3DD.007798EC9F"/>
  </r>
  <r>
    <x v="0"/>
    <x v="38"/>
    <d v="2025-04-10T00:00:00"/>
    <x v="6"/>
    <x v="5"/>
    <x v="1"/>
    <x v="6"/>
    <x v="5"/>
    <s v="3DD.0077AB7236"/>
  </r>
  <r>
    <x v="0"/>
    <x v="38"/>
    <d v="2025-04-10T00:00:00"/>
    <x v="6"/>
    <x v="5"/>
    <x v="1"/>
    <x v="6"/>
    <x v="5"/>
    <s v="3DD.0077ABA870"/>
  </r>
  <r>
    <x v="0"/>
    <x v="38"/>
    <d v="2025-04-10T00:00:00"/>
    <x v="2"/>
    <x v="2"/>
    <x v="0"/>
    <x v="2"/>
    <x v="0"/>
    <s v="3DD.00779DD7B7"/>
  </r>
  <r>
    <x v="0"/>
    <x v="38"/>
    <d v="2025-04-10T00:00:00"/>
    <x v="2"/>
    <x v="2"/>
    <x v="0"/>
    <x v="2"/>
    <x v="0"/>
    <s v="3DD.00779EA79F"/>
  </r>
  <r>
    <x v="0"/>
    <x v="38"/>
    <d v="2025-04-10T00:00:00"/>
    <x v="2"/>
    <x v="2"/>
    <x v="0"/>
    <x v="2"/>
    <x v="0"/>
    <s v="3DD.00779EB486"/>
  </r>
  <r>
    <x v="0"/>
    <x v="38"/>
    <d v="2025-04-10T00:00:00"/>
    <x v="2"/>
    <x v="2"/>
    <x v="0"/>
    <x v="2"/>
    <x v="0"/>
    <s v="3DD.00779F0376"/>
  </r>
  <r>
    <x v="0"/>
    <x v="38"/>
    <d v="2025-04-10T00:00:00"/>
    <x v="2"/>
    <x v="2"/>
    <x v="0"/>
    <x v="2"/>
    <x v="0"/>
    <s v="3DD.00779F09AC"/>
  </r>
  <r>
    <x v="0"/>
    <x v="38"/>
    <d v="2025-04-10T00:00:00"/>
    <x v="2"/>
    <x v="2"/>
    <x v="0"/>
    <x v="2"/>
    <x v="0"/>
    <s v="3DD.00779F540F"/>
  </r>
  <r>
    <x v="0"/>
    <x v="38"/>
    <d v="2025-04-10T00:00:00"/>
    <x v="2"/>
    <x v="2"/>
    <x v="0"/>
    <x v="2"/>
    <x v="0"/>
    <s v="3DD.00779F95C4"/>
  </r>
  <r>
    <x v="0"/>
    <x v="38"/>
    <d v="2025-04-10T00:00:00"/>
    <x v="0"/>
    <x v="0"/>
    <x v="0"/>
    <x v="0"/>
    <x v="0"/>
    <s v="3DD.00779C5A70"/>
  </r>
  <r>
    <x v="0"/>
    <x v="38"/>
    <d v="2025-04-10T00:00:00"/>
    <x v="0"/>
    <x v="0"/>
    <x v="0"/>
    <x v="0"/>
    <x v="0"/>
    <s v="3DD.00779C9422"/>
  </r>
  <r>
    <x v="0"/>
    <x v="38"/>
    <d v="2025-04-10T00:00:00"/>
    <x v="0"/>
    <x v="0"/>
    <x v="0"/>
    <x v="0"/>
    <x v="0"/>
    <s v="3DD.00779CC3BB"/>
  </r>
  <r>
    <x v="0"/>
    <x v="38"/>
    <d v="2025-04-10T00:00:00"/>
    <x v="0"/>
    <x v="0"/>
    <x v="0"/>
    <x v="0"/>
    <x v="0"/>
    <s v="3DD.00779CC7D0"/>
  </r>
  <r>
    <x v="0"/>
    <x v="38"/>
    <d v="2025-04-10T00:00:00"/>
    <x v="0"/>
    <x v="0"/>
    <x v="0"/>
    <x v="0"/>
    <x v="0"/>
    <s v="3DD.0077A12EE7"/>
  </r>
  <r>
    <x v="0"/>
    <x v="38"/>
    <d v="2025-04-10T00:00:00"/>
    <x v="0"/>
    <x v="0"/>
    <x v="0"/>
    <x v="0"/>
    <x v="0"/>
    <s v="3DD.0077A199C6"/>
  </r>
  <r>
    <x v="0"/>
    <x v="38"/>
    <d v="2025-04-10T00:00:00"/>
    <x v="3"/>
    <x v="3"/>
    <x v="2"/>
    <x v="3"/>
    <x v="2"/>
    <s v="3DD.0077A25281"/>
  </r>
  <r>
    <x v="0"/>
    <x v="38"/>
    <d v="2025-04-11T00:00:00"/>
    <x v="1"/>
    <x v="1"/>
    <x v="1"/>
    <x v="1"/>
    <x v="1"/>
    <s v="3DD.00779CA07C"/>
  </r>
  <r>
    <x v="0"/>
    <x v="38"/>
    <d v="2025-04-11T00:00:00"/>
    <x v="1"/>
    <x v="1"/>
    <x v="1"/>
    <x v="1"/>
    <x v="1"/>
    <s v="3DD.00779F57A2"/>
  </r>
  <r>
    <x v="0"/>
    <x v="38"/>
    <d v="2025-04-11T00:00:00"/>
    <x v="5"/>
    <x v="4"/>
    <x v="1"/>
    <x v="5"/>
    <x v="4"/>
    <s v="3DD.007798E4C3"/>
  </r>
  <r>
    <x v="0"/>
    <x v="38"/>
    <d v="2025-04-12T00:00:00"/>
    <x v="2"/>
    <x v="2"/>
    <x v="0"/>
    <x v="2"/>
    <x v="0"/>
    <s v="3DD.00779E959A"/>
  </r>
  <r>
    <x v="0"/>
    <x v="38"/>
    <d v="2025-04-12T00:00:00"/>
    <x v="0"/>
    <x v="0"/>
    <x v="0"/>
    <x v="0"/>
    <x v="0"/>
    <s v="3DD.00779C79F4"/>
  </r>
  <r>
    <x v="0"/>
    <x v="39"/>
    <d v="2025-04-11T00:00:00"/>
    <x v="1"/>
    <x v="1"/>
    <x v="1"/>
    <x v="1"/>
    <x v="1"/>
    <s v="3DD.0077988ABA"/>
  </r>
  <r>
    <x v="0"/>
    <x v="39"/>
    <d v="2025-04-11T00:00:00"/>
    <x v="1"/>
    <x v="1"/>
    <x v="1"/>
    <x v="1"/>
    <x v="1"/>
    <s v="3DD.007798EA2C"/>
  </r>
  <r>
    <x v="0"/>
    <x v="39"/>
    <d v="2025-04-11T00:00:00"/>
    <x v="1"/>
    <x v="1"/>
    <x v="1"/>
    <x v="1"/>
    <x v="1"/>
    <s v="3DD.00779C9D12"/>
  </r>
  <r>
    <x v="0"/>
    <x v="39"/>
    <d v="2025-04-11T00:00:00"/>
    <x v="5"/>
    <x v="4"/>
    <x v="1"/>
    <x v="5"/>
    <x v="4"/>
    <s v="3DD.007798504E"/>
  </r>
  <r>
    <x v="0"/>
    <x v="39"/>
    <d v="2025-04-11T00:00:00"/>
    <x v="6"/>
    <x v="5"/>
    <x v="1"/>
    <x v="6"/>
    <x v="5"/>
    <s v="3DD.00779862A9"/>
  </r>
  <r>
    <x v="0"/>
    <x v="39"/>
    <d v="2025-04-11T00:00:00"/>
    <x v="6"/>
    <x v="5"/>
    <x v="1"/>
    <x v="6"/>
    <x v="5"/>
    <s v="3DD.00779E5595"/>
  </r>
  <r>
    <x v="0"/>
    <x v="39"/>
    <d v="2025-04-11T00:00:00"/>
    <x v="6"/>
    <x v="5"/>
    <x v="1"/>
    <x v="6"/>
    <x v="5"/>
    <s v="3DD.0077AB65C0"/>
  </r>
  <r>
    <x v="0"/>
    <x v="39"/>
    <d v="2025-04-11T00:00:00"/>
    <x v="2"/>
    <x v="2"/>
    <x v="0"/>
    <x v="2"/>
    <x v="0"/>
    <s v="3DD.00779FCB09"/>
  </r>
  <r>
    <x v="0"/>
    <x v="39"/>
    <d v="2025-04-12T00:00:00"/>
    <x v="1"/>
    <x v="1"/>
    <x v="1"/>
    <x v="1"/>
    <x v="1"/>
    <s v="3DD.0077A1F050"/>
  </r>
  <r>
    <x v="0"/>
    <x v="39"/>
    <d v="2025-04-12T00:00:00"/>
    <x v="6"/>
    <x v="5"/>
    <x v="1"/>
    <x v="6"/>
    <x v="5"/>
    <s v="3DD.0077AB8A06"/>
  </r>
  <r>
    <x v="0"/>
    <x v="40"/>
    <d v="2025-04-12T00:00:00"/>
    <x v="1"/>
    <x v="1"/>
    <x v="1"/>
    <x v="1"/>
    <x v="1"/>
    <s v="3DD.00779F50E1"/>
  </r>
  <r>
    <x v="0"/>
    <x v="40"/>
    <d v="2025-04-12T00:00:00"/>
    <x v="1"/>
    <x v="1"/>
    <x v="1"/>
    <x v="1"/>
    <x v="1"/>
    <s v="3DD.0077A1BDCF"/>
  </r>
  <r>
    <x v="0"/>
    <x v="40"/>
    <d v="2025-04-12T00:00:00"/>
    <x v="3"/>
    <x v="3"/>
    <x v="2"/>
    <x v="3"/>
    <x v="2"/>
    <s v="3DD.0077A15BC1"/>
  </r>
  <r>
    <x v="0"/>
    <x v="40"/>
    <d v="2025-04-13T00:00:00"/>
    <x v="1"/>
    <x v="1"/>
    <x v="1"/>
    <x v="1"/>
    <x v="1"/>
    <s v="3DD.0077A13875"/>
  </r>
  <r>
    <x v="0"/>
    <x v="40"/>
    <d v="2025-04-13T00:00:00"/>
    <x v="5"/>
    <x v="4"/>
    <x v="1"/>
    <x v="5"/>
    <x v="4"/>
    <s v="3DD.0077985866"/>
  </r>
  <r>
    <x v="0"/>
    <x v="41"/>
    <d v="2025-04-13T00:00:00"/>
    <x v="5"/>
    <x v="4"/>
    <x v="1"/>
    <x v="5"/>
    <x v="4"/>
    <s v="3DD.0077AB743B"/>
  </r>
  <r>
    <x v="0"/>
    <x v="41"/>
    <d v="2025-04-13T00:00:00"/>
    <x v="2"/>
    <x v="2"/>
    <x v="0"/>
    <x v="2"/>
    <x v="0"/>
    <s v="3DD.00779EE556"/>
  </r>
  <r>
    <x v="0"/>
    <x v="41"/>
    <d v="2025-04-13T00:00:00"/>
    <x v="2"/>
    <x v="2"/>
    <x v="0"/>
    <x v="2"/>
    <x v="0"/>
    <s v="3DD.00779F114F"/>
  </r>
  <r>
    <x v="0"/>
    <x v="41"/>
    <d v="2025-04-13T00:00:00"/>
    <x v="0"/>
    <x v="0"/>
    <x v="0"/>
    <x v="0"/>
    <x v="0"/>
    <s v="3DD.00779C2E7F"/>
  </r>
  <r>
    <x v="0"/>
    <x v="41"/>
    <d v="2025-04-14T00:00:00"/>
    <x v="1"/>
    <x v="1"/>
    <x v="1"/>
    <x v="1"/>
    <x v="1"/>
    <s v="3DD.0077ABC7DF"/>
  </r>
  <r>
    <x v="0"/>
    <x v="41"/>
    <d v="2025-04-14T00:00:00"/>
    <x v="3"/>
    <x v="3"/>
    <x v="2"/>
    <x v="3"/>
    <x v="2"/>
    <s v="3DD.0077A1083E"/>
  </r>
  <r>
    <x v="0"/>
    <x v="42"/>
    <d v="2025-04-14T00:00:00"/>
    <x v="1"/>
    <x v="1"/>
    <x v="1"/>
    <x v="1"/>
    <x v="1"/>
    <s v="3DD.00779C8CA2"/>
  </r>
  <r>
    <x v="0"/>
    <x v="42"/>
    <d v="2025-04-14T00:00:00"/>
    <x v="1"/>
    <x v="1"/>
    <x v="1"/>
    <x v="1"/>
    <x v="1"/>
    <s v="3DD.00779F277B"/>
  </r>
  <r>
    <x v="0"/>
    <x v="42"/>
    <d v="2025-04-14T00:00:00"/>
    <x v="1"/>
    <x v="1"/>
    <x v="1"/>
    <x v="1"/>
    <x v="1"/>
    <s v="3DD.0077AB81C3"/>
  </r>
  <r>
    <x v="0"/>
    <x v="42"/>
    <d v="2025-04-14T00:00:00"/>
    <x v="5"/>
    <x v="4"/>
    <x v="1"/>
    <x v="5"/>
    <x v="4"/>
    <s v="3DD.007798A9B2"/>
  </r>
  <r>
    <x v="0"/>
    <x v="42"/>
    <d v="2025-04-14T00:00:00"/>
    <x v="6"/>
    <x v="5"/>
    <x v="1"/>
    <x v="6"/>
    <x v="5"/>
    <s v="3DD.0077AB9846"/>
  </r>
  <r>
    <x v="0"/>
    <x v="42"/>
    <d v="2025-04-14T00:00:00"/>
    <x v="2"/>
    <x v="2"/>
    <x v="0"/>
    <x v="2"/>
    <x v="0"/>
    <s v="3DD.00779E6AEE"/>
  </r>
  <r>
    <x v="0"/>
    <x v="42"/>
    <d v="2025-04-14T00:00:00"/>
    <x v="3"/>
    <x v="3"/>
    <x v="2"/>
    <x v="3"/>
    <x v="2"/>
    <s v="3DD.0077A1DD95"/>
  </r>
  <r>
    <x v="0"/>
    <x v="42"/>
    <d v="2025-04-14T00:00:00"/>
    <x v="3"/>
    <x v="3"/>
    <x v="2"/>
    <x v="3"/>
    <x v="2"/>
    <s v="3DD.0077A25AC3"/>
  </r>
  <r>
    <x v="0"/>
    <x v="42"/>
    <d v="2025-04-15T00:00:00"/>
    <x v="1"/>
    <x v="1"/>
    <x v="1"/>
    <x v="1"/>
    <x v="1"/>
    <s v="3DD.00779C7439"/>
  </r>
  <r>
    <x v="0"/>
    <x v="42"/>
    <d v="2025-04-15T00:00:00"/>
    <x v="1"/>
    <x v="1"/>
    <x v="1"/>
    <x v="1"/>
    <x v="1"/>
    <s v="3DD.0077A148DF"/>
  </r>
  <r>
    <x v="0"/>
    <x v="42"/>
    <d v="2025-04-15T00:00:00"/>
    <x v="5"/>
    <x v="4"/>
    <x v="1"/>
    <x v="5"/>
    <x v="4"/>
    <s v="3DD.0077ABBC55"/>
  </r>
  <r>
    <x v="0"/>
    <x v="42"/>
    <d v="2025-04-15T00:00:00"/>
    <x v="0"/>
    <x v="0"/>
    <x v="0"/>
    <x v="0"/>
    <x v="0"/>
    <s v="3DD.00779C6206"/>
  </r>
  <r>
    <x v="0"/>
    <x v="43"/>
    <d v="2025-04-15T00:00:00"/>
    <x v="1"/>
    <x v="1"/>
    <x v="1"/>
    <x v="1"/>
    <x v="1"/>
    <s v="3DD.007798C894"/>
  </r>
  <r>
    <x v="0"/>
    <x v="43"/>
    <d v="2025-04-15T00:00:00"/>
    <x v="1"/>
    <x v="1"/>
    <x v="1"/>
    <x v="1"/>
    <x v="1"/>
    <s v="3DD.00779DF153"/>
  </r>
  <r>
    <x v="0"/>
    <x v="43"/>
    <d v="2025-04-15T00:00:00"/>
    <x v="1"/>
    <x v="1"/>
    <x v="1"/>
    <x v="1"/>
    <x v="1"/>
    <s v="3DD.00779F8467"/>
  </r>
  <r>
    <x v="0"/>
    <x v="43"/>
    <d v="2025-04-15T00:00:00"/>
    <x v="1"/>
    <x v="1"/>
    <x v="1"/>
    <x v="1"/>
    <x v="1"/>
    <s v="3DD.00779FB360"/>
  </r>
  <r>
    <x v="0"/>
    <x v="43"/>
    <d v="2025-04-15T00:00:00"/>
    <x v="1"/>
    <x v="1"/>
    <x v="1"/>
    <x v="1"/>
    <x v="1"/>
    <s v="3DD.00779FDE1C"/>
  </r>
  <r>
    <x v="0"/>
    <x v="43"/>
    <d v="2025-04-15T00:00:00"/>
    <x v="1"/>
    <x v="1"/>
    <x v="1"/>
    <x v="1"/>
    <x v="1"/>
    <s v="3DD.0077A0AFB6"/>
  </r>
  <r>
    <x v="0"/>
    <x v="43"/>
    <d v="2025-04-15T00:00:00"/>
    <x v="1"/>
    <x v="1"/>
    <x v="1"/>
    <x v="1"/>
    <x v="1"/>
    <s v="3DD.0077A0D93D"/>
  </r>
  <r>
    <x v="0"/>
    <x v="43"/>
    <d v="2025-04-15T00:00:00"/>
    <x v="1"/>
    <x v="1"/>
    <x v="1"/>
    <x v="1"/>
    <x v="1"/>
    <s v="3DD.0077A14EB7"/>
  </r>
  <r>
    <x v="0"/>
    <x v="43"/>
    <d v="2025-04-15T00:00:00"/>
    <x v="1"/>
    <x v="1"/>
    <x v="1"/>
    <x v="1"/>
    <x v="1"/>
    <s v="3DD.0077A1AA12"/>
  </r>
  <r>
    <x v="0"/>
    <x v="43"/>
    <d v="2025-04-15T00:00:00"/>
    <x v="5"/>
    <x v="4"/>
    <x v="1"/>
    <x v="5"/>
    <x v="4"/>
    <s v="3DD.007797E1CA"/>
  </r>
  <r>
    <x v="0"/>
    <x v="43"/>
    <d v="2025-04-15T00:00:00"/>
    <x v="5"/>
    <x v="4"/>
    <x v="1"/>
    <x v="5"/>
    <x v="4"/>
    <s v="3DD.0077981A71"/>
  </r>
  <r>
    <x v="0"/>
    <x v="43"/>
    <d v="2025-04-15T00:00:00"/>
    <x v="5"/>
    <x v="4"/>
    <x v="1"/>
    <x v="5"/>
    <x v="4"/>
    <s v="3DD.0077981D94"/>
  </r>
  <r>
    <x v="0"/>
    <x v="43"/>
    <d v="2025-04-15T00:00:00"/>
    <x v="5"/>
    <x v="4"/>
    <x v="1"/>
    <x v="5"/>
    <x v="4"/>
    <s v="3DD.007798FFF3"/>
  </r>
  <r>
    <x v="0"/>
    <x v="43"/>
    <d v="2025-04-15T00:00:00"/>
    <x v="6"/>
    <x v="5"/>
    <x v="1"/>
    <x v="6"/>
    <x v="5"/>
    <s v="3DD.0077AB5CC5"/>
  </r>
  <r>
    <x v="0"/>
    <x v="43"/>
    <d v="2025-04-15T00:00:00"/>
    <x v="6"/>
    <x v="5"/>
    <x v="1"/>
    <x v="6"/>
    <x v="5"/>
    <s v="3DD.0077AB6826"/>
  </r>
  <r>
    <x v="0"/>
    <x v="43"/>
    <d v="2025-04-15T00:00:00"/>
    <x v="2"/>
    <x v="2"/>
    <x v="0"/>
    <x v="2"/>
    <x v="0"/>
    <s v="3DD.00779E21BA"/>
  </r>
  <r>
    <x v="0"/>
    <x v="43"/>
    <d v="2025-04-15T00:00:00"/>
    <x v="2"/>
    <x v="2"/>
    <x v="0"/>
    <x v="2"/>
    <x v="0"/>
    <s v="3DD.00779E3837"/>
  </r>
  <r>
    <x v="0"/>
    <x v="43"/>
    <d v="2025-04-15T00:00:00"/>
    <x v="2"/>
    <x v="2"/>
    <x v="0"/>
    <x v="2"/>
    <x v="0"/>
    <s v="3DD.00779E4967"/>
  </r>
  <r>
    <x v="0"/>
    <x v="43"/>
    <d v="2025-04-15T00:00:00"/>
    <x v="2"/>
    <x v="2"/>
    <x v="0"/>
    <x v="2"/>
    <x v="0"/>
    <s v="3DD.00779EB50D"/>
  </r>
  <r>
    <x v="0"/>
    <x v="43"/>
    <d v="2025-04-15T00:00:00"/>
    <x v="2"/>
    <x v="2"/>
    <x v="0"/>
    <x v="2"/>
    <x v="0"/>
    <s v="3DD.00779EB511"/>
  </r>
  <r>
    <x v="0"/>
    <x v="43"/>
    <d v="2025-04-15T00:00:00"/>
    <x v="2"/>
    <x v="2"/>
    <x v="0"/>
    <x v="2"/>
    <x v="0"/>
    <s v="3DD.00779ED433"/>
  </r>
  <r>
    <x v="0"/>
    <x v="43"/>
    <d v="2025-04-15T00:00:00"/>
    <x v="2"/>
    <x v="2"/>
    <x v="0"/>
    <x v="2"/>
    <x v="0"/>
    <s v="3DD.00779ED80B"/>
  </r>
  <r>
    <x v="0"/>
    <x v="43"/>
    <d v="2025-04-15T00:00:00"/>
    <x v="2"/>
    <x v="2"/>
    <x v="0"/>
    <x v="2"/>
    <x v="0"/>
    <s v="3DD.00779EF1F3"/>
  </r>
  <r>
    <x v="0"/>
    <x v="43"/>
    <d v="2025-04-15T00:00:00"/>
    <x v="0"/>
    <x v="0"/>
    <x v="0"/>
    <x v="0"/>
    <x v="0"/>
    <s v="3DD.0077A14275"/>
  </r>
  <r>
    <x v="0"/>
    <x v="43"/>
    <d v="2025-04-15T00:00:00"/>
    <x v="0"/>
    <x v="0"/>
    <x v="0"/>
    <x v="0"/>
    <x v="0"/>
    <s v="3DD.0077A1BCCD"/>
  </r>
  <r>
    <x v="0"/>
    <x v="43"/>
    <d v="2025-04-15T00:00:00"/>
    <x v="4"/>
    <x v="3"/>
    <x v="2"/>
    <x v="4"/>
    <x v="3"/>
    <s v="3DD.0077A1DFDA"/>
  </r>
  <r>
    <x v="0"/>
    <x v="43"/>
    <d v="2025-04-16T00:00:00"/>
    <x v="1"/>
    <x v="1"/>
    <x v="1"/>
    <x v="1"/>
    <x v="1"/>
    <s v="3DD.0077989DC3"/>
  </r>
  <r>
    <x v="0"/>
    <x v="43"/>
    <d v="2025-04-16T00:00:00"/>
    <x v="1"/>
    <x v="1"/>
    <x v="1"/>
    <x v="1"/>
    <x v="1"/>
    <s v="3DD.00779F90C7"/>
  </r>
  <r>
    <x v="0"/>
    <x v="43"/>
    <d v="2025-04-16T00:00:00"/>
    <x v="5"/>
    <x v="4"/>
    <x v="1"/>
    <x v="5"/>
    <x v="4"/>
    <s v="3DD.0077AB6E8C"/>
  </r>
  <r>
    <x v="0"/>
    <x v="43"/>
    <d v="2025-04-16T00:00:00"/>
    <x v="6"/>
    <x v="5"/>
    <x v="1"/>
    <x v="6"/>
    <x v="5"/>
    <s v="3DD.0077AB9245"/>
  </r>
  <r>
    <x v="0"/>
    <x v="43"/>
    <d v="2025-04-16T00:00:00"/>
    <x v="2"/>
    <x v="2"/>
    <x v="0"/>
    <x v="2"/>
    <x v="0"/>
    <s v="3DD.0077AB57BE"/>
  </r>
  <r>
    <x v="0"/>
    <x v="43"/>
    <d v="2025-04-16T00:00:00"/>
    <x v="0"/>
    <x v="0"/>
    <x v="0"/>
    <x v="0"/>
    <x v="0"/>
    <s v="3DD.00779C6986"/>
  </r>
  <r>
    <x v="0"/>
    <x v="43"/>
    <d v="2025-04-17T00:00:00"/>
    <x v="1"/>
    <x v="1"/>
    <x v="1"/>
    <x v="1"/>
    <x v="1"/>
    <s v="3DD.0077A0E75C"/>
  </r>
  <r>
    <x v="0"/>
    <x v="43"/>
    <d v="2025-04-17T00:00:00"/>
    <x v="2"/>
    <x v="2"/>
    <x v="0"/>
    <x v="2"/>
    <x v="0"/>
    <s v="3DD.00779E59C8"/>
  </r>
  <r>
    <x v="0"/>
    <x v="43"/>
    <d v="2025-04-17T00:00:00"/>
    <x v="0"/>
    <x v="0"/>
    <x v="0"/>
    <x v="0"/>
    <x v="0"/>
    <s v="3DD.00779D2D8A"/>
  </r>
  <r>
    <x v="0"/>
    <x v="44"/>
    <d v="2025-04-16T00:00:00"/>
    <x v="1"/>
    <x v="1"/>
    <x v="1"/>
    <x v="1"/>
    <x v="1"/>
    <s v="3DD.007797D03F"/>
  </r>
  <r>
    <x v="0"/>
    <x v="44"/>
    <d v="2025-04-16T00:00:00"/>
    <x v="1"/>
    <x v="1"/>
    <x v="1"/>
    <x v="1"/>
    <x v="1"/>
    <s v="3DD.0077987CA2"/>
  </r>
  <r>
    <x v="0"/>
    <x v="44"/>
    <d v="2025-04-16T00:00:00"/>
    <x v="1"/>
    <x v="1"/>
    <x v="1"/>
    <x v="1"/>
    <x v="1"/>
    <s v="3DD.007798DC91"/>
  </r>
  <r>
    <x v="0"/>
    <x v="44"/>
    <d v="2025-04-16T00:00:00"/>
    <x v="1"/>
    <x v="1"/>
    <x v="1"/>
    <x v="1"/>
    <x v="1"/>
    <s v="3DD.00779BF513"/>
  </r>
  <r>
    <x v="0"/>
    <x v="44"/>
    <d v="2025-04-16T00:00:00"/>
    <x v="1"/>
    <x v="1"/>
    <x v="1"/>
    <x v="1"/>
    <x v="1"/>
    <s v="3DD.00779C47DB"/>
  </r>
  <r>
    <x v="0"/>
    <x v="44"/>
    <d v="2025-04-16T00:00:00"/>
    <x v="1"/>
    <x v="1"/>
    <x v="1"/>
    <x v="1"/>
    <x v="1"/>
    <s v="3DD.00779E778F"/>
  </r>
  <r>
    <x v="0"/>
    <x v="44"/>
    <d v="2025-04-16T00:00:00"/>
    <x v="1"/>
    <x v="1"/>
    <x v="1"/>
    <x v="1"/>
    <x v="1"/>
    <s v="3DD.00779EA05E"/>
  </r>
  <r>
    <x v="0"/>
    <x v="44"/>
    <d v="2025-04-16T00:00:00"/>
    <x v="1"/>
    <x v="1"/>
    <x v="1"/>
    <x v="1"/>
    <x v="1"/>
    <s v="3DD.00779ECED8"/>
  </r>
  <r>
    <x v="0"/>
    <x v="44"/>
    <d v="2025-04-16T00:00:00"/>
    <x v="1"/>
    <x v="1"/>
    <x v="1"/>
    <x v="1"/>
    <x v="1"/>
    <s v="3DD.00779F90E0"/>
  </r>
  <r>
    <x v="0"/>
    <x v="44"/>
    <d v="2025-04-16T00:00:00"/>
    <x v="1"/>
    <x v="1"/>
    <x v="1"/>
    <x v="1"/>
    <x v="1"/>
    <s v="3DD.0077A111B5"/>
  </r>
  <r>
    <x v="0"/>
    <x v="44"/>
    <d v="2025-04-16T00:00:00"/>
    <x v="1"/>
    <x v="1"/>
    <x v="1"/>
    <x v="1"/>
    <x v="1"/>
    <s v="3DD.0077A198FD"/>
  </r>
  <r>
    <x v="0"/>
    <x v="44"/>
    <d v="2025-04-16T00:00:00"/>
    <x v="1"/>
    <x v="1"/>
    <x v="1"/>
    <x v="1"/>
    <x v="1"/>
    <s v="3DD.0077AB3704"/>
  </r>
  <r>
    <x v="0"/>
    <x v="44"/>
    <d v="2025-04-16T00:00:00"/>
    <x v="5"/>
    <x v="4"/>
    <x v="1"/>
    <x v="5"/>
    <x v="4"/>
    <s v="3DD.007797E28E"/>
  </r>
  <r>
    <x v="0"/>
    <x v="44"/>
    <d v="2025-04-16T00:00:00"/>
    <x v="5"/>
    <x v="4"/>
    <x v="1"/>
    <x v="5"/>
    <x v="4"/>
    <s v="3DD.007797F25E"/>
  </r>
  <r>
    <x v="0"/>
    <x v="44"/>
    <d v="2025-04-16T00:00:00"/>
    <x v="5"/>
    <x v="4"/>
    <x v="1"/>
    <x v="5"/>
    <x v="4"/>
    <s v="3DD.0077981068"/>
  </r>
  <r>
    <x v="0"/>
    <x v="44"/>
    <d v="2025-04-16T00:00:00"/>
    <x v="5"/>
    <x v="4"/>
    <x v="1"/>
    <x v="5"/>
    <x v="4"/>
    <s v="3DD.0077AB360C"/>
  </r>
  <r>
    <x v="0"/>
    <x v="44"/>
    <d v="2025-04-16T00:00:00"/>
    <x v="6"/>
    <x v="5"/>
    <x v="1"/>
    <x v="6"/>
    <x v="5"/>
    <s v="3DD.00779E222B"/>
  </r>
  <r>
    <x v="0"/>
    <x v="44"/>
    <d v="2025-04-16T00:00:00"/>
    <x v="6"/>
    <x v="5"/>
    <x v="1"/>
    <x v="6"/>
    <x v="5"/>
    <s v="3DD.00779E78B9"/>
  </r>
  <r>
    <x v="0"/>
    <x v="44"/>
    <d v="2025-04-16T00:00:00"/>
    <x v="2"/>
    <x v="2"/>
    <x v="0"/>
    <x v="2"/>
    <x v="0"/>
    <s v="3DD.00779E3B3F"/>
  </r>
  <r>
    <x v="0"/>
    <x v="44"/>
    <d v="2025-04-16T00:00:00"/>
    <x v="2"/>
    <x v="2"/>
    <x v="0"/>
    <x v="2"/>
    <x v="0"/>
    <s v="3DD.00779E583D"/>
  </r>
  <r>
    <x v="0"/>
    <x v="44"/>
    <d v="2025-04-16T00:00:00"/>
    <x v="2"/>
    <x v="2"/>
    <x v="0"/>
    <x v="2"/>
    <x v="0"/>
    <s v="3DD.00779E7124"/>
  </r>
  <r>
    <x v="0"/>
    <x v="44"/>
    <d v="2025-04-16T00:00:00"/>
    <x v="2"/>
    <x v="2"/>
    <x v="0"/>
    <x v="2"/>
    <x v="0"/>
    <s v="3DD.00779EC0C5"/>
  </r>
  <r>
    <x v="0"/>
    <x v="44"/>
    <d v="2025-04-16T00:00:00"/>
    <x v="2"/>
    <x v="2"/>
    <x v="0"/>
    <x v="2"/>
    <x v="0"/>
    <s v="3DD.00779FACDB"/>
  </r>
  <r>
    <x v="0"/>
    <x v="44"/>
    <d v="2025-04-16T00:00:00"/>
    <x v="2"/>
    <x v="2"/>
    <x v="0"/>
    <x v="2"/>
    <x v="0"/>
    <s v="3DD.00779FC75F"/>
  </r>
  <r>
    <x v="0"/>
    <x v="44"/>
    <d v="2025-04-16T00:00:00"/>
    <x v="2"/>
    <x v="2"/>
    <x v="0"/>
    <x v="2"/>
    <x v="0"/>
    <s v="3DD.00779FE0CE"/>
  </r>
  <r>
    <x v="0"/>
    <x v="44"/>
    <d v="2025-04-16T00:00:00"/>
    <x v="2"/>
    <x v="2"/>
    <x v="0"/>
    <x v="2"/>
    <x v="0"/>
    <s v="3DD.00779FE49B"/>
  </r>
  <r>
    <x v="0"/>
    <x v="44"/>
    <d v="2025-04-16T00:00:00"/>
    <x v="0"/>
    <x v="0"/>
    <x v="0"/>
    <x v="0"/>
    <x v="0"/>
    <s v="3DD.007798BDAA"/>
  </r>
  <r>
    <x v="0"/>
    <x v="44"/>
    <d v="2025-04-16T00:00:00"/>
    <x v="0"/>
    <x v="0"/>
    <x v="0"/>
    <x v="0"/>
    <x v="0"/>
    <s v="3DD.00779C3CFF"/>
  </r>
  <r>
    <x v="0"/>
    <x v="44"/>
    <d v="2025-04-16T00:00:00"/>
    <x v="0"/>
    <x v="0"/>
    <x v="0"/>
    <x v="0"/>
    <x v="0"/>
    <s v="3DD.00779C71F9"/>
  </r>
  <r>
    <x v="0"/>
    <x v="44"/>
    <d v="2025-04-16T00:00:00"/>
    <x v="0"/>
    <x v="0"/>
    <x v="0"/>
    <x v="0"/>
    <x v="0"/>
    <s v="3DD.0077A168A4"/>
  </r>
  <r>
    <x v="0"/>
    <x v="44"/>
    <d v="2025-04-16T00:00:00"/>
    <x v="0"/>
    <x v="0"/>
    <x v="0"/>
    <x v="0"/>
    <x v="0"/>
    <s v="3DD.0077A1A8C7"/>
  </r>
  <r>
    <x v="0"/>
    <x v="44"/>
    <d v="2025-04-17T00:00:00"/>
    <x v="1"/>
    <x v="1"/>
    <x v="1"/>
    <x v="1"/>
    <x v="1"/>
    <s v="3DD.0077990459"/>
  </r>
  <r>
    <x v="0"/>
    <x v="44"/>
    <d v="2025-04-17T00:00:00"/>
    <x v="1"/>
    <x v="1"/>
    <x v="1"/>
    <x v="1"/>
    <x v="1"/>
    <s v="3DD.00779FABB7"/>
  </r>
  <r>
    <x v="0"/>
    <x v="44"/>
    <d v="2025-04-17T00:00:00"/>
    <x v="1"/>
    <x v="1"/>
    <x v="1"/>
    <x v="1"/>
    <x v="1"/>
    <s v="3DD.0077AB76F9"/>
  </r>
  <r>
    <x v="0"/>
    <x v="44"/>
    <d v="2025-04-17T00:00:00"/>
    <x v="1"/>
    <x v="1"/>
    <x v="1"/>
    <x v="1"/>
    <x v="1"/>
    <s v="3DD.0077ABC206"/>
  </r>
  <r>
    <x v="0"/>
    <x v="44"/>
    <d v="2025-04-17T00:00:00"/>
    <x v="1"/>
    <x v="1"/>
    <x v="1"/>
    <x v="1"/>
    <x v="1"/>
    <s v="3DD.0077ABC9BA"/>
  </r>
  <r>
    <x v="0"/>
    <x v="44"/>
    <d v="2025-04-17T00:00:00"/>
    <x v="5"/>
    <x v="4"/>
    <x v="1"/>
    <x v="5"/>
    <x v="4"/>
    <s v="3DD.007797EDF3"/>
  </r>
  <r>
    <x v="0"/>
    <x v="44"/>
    <d v="2025-04-17T00:00:00"/>
    <x v="5"/>
    <x v="4"/>
    <x v="1"/>
    <x v="5"/>
    <x v="4"/>
    <s v="3DD.0077984B47"/>
  </r>
  <r>
    <x v="0"/>
    <x v="44"/>
    <d v="2025-04-17T00:00:00"/>
    <x v="6"/>
    <x v="5"/>
    <x v="1"/>
    <x v="6"/>
    <x v="5"/>
    <s v="3DD.00779E266A"/>
  </r>
  <r>
    <x v="0"/>
    <x v="44"/>
    <d v="2025-04-17T00:00:00"/>
    <x v="2"/>
    <x v="2"/>
    <x v="0"/>
    <x v="2"/>
    <x v="0"/>
    <s v="3DD.00779E4BEB"/>
  </r>
  <r>
    <x v="0"/>
    <x v="44"/>
    <d v="2025-04-17T00:00:00"/>
    <x v="2"/>
    <x v="2"/>
    <x v="0"/>
    <x v="2"/>
    <x v="0"/>
    <s v="3DD.0077ABACFD"/>
  </r>
  <r>
    <x v="0"/>
    <x v="45"/>
    <d v="2025-04-17T00:00:00"/>
    <x v="1"/>
    <x v="1"/>
    <x v="1"/>
    <x v="1"/>
    <x v="1"/>
    <s v="3DD.003D309618"/>
  </r>
  <r>
    <x v="0"/>
    <x v="45"/>
    <d v="2025-04-17T00:00:00"/>
    <x v="1"/>
    <x v="1"/>
    <x v="1"/>
    <x v="1"/>
    <x v="1"/>
    <s v="3DD.007798F2C7"/>
  </r>
  <r>
    <x v="0"/>
    <x v="45"/>
    <d v="2025-04-17T00:00:00"/>
    <x v="1"/>
    <x v="1"/>
    <x v="1"/>
    <x v="1"/>
    <x v="1"/>
    <s v="3DD.00779E0E8E"/>
  </r>
  <r>
    <x v="0"/>
    <x v="45"/>
    <d v="2025-04-17T00:00:00"/>
    <x v="1"/>
    <x v="1"/>
    <x v="1"/>
    <x v="1"/>
    <x v="1"/>
    <s v="3DD.00779ED349"/>
  </r>
  <r>
    <x v="0"/>
    <x v="45"/>
    <d v="2025-04-17T00:00:00"/>
    <x v="1"/>
    <x v="1"/>
    <x v="1"/>
    <x v="1"/>
    <x v="1"/>
    <s v="3DD.00779FA4AA"/>
  </r>
  <r>
    <x v="0"/>
    <x v="45"/>
    <d v="2025-04-17T00:00:00"/>
    <x v="1"/>
    <x v="1"/>
    <x v="1"/>
    <x v="1"/>
    <x v="1"/>
    <s v="3DD.0077A0E8BE"/>
  </r>
  <r>
    <x v="0"/>
    <x v="45"/>
    <d v="2025-04-17T00:00:00"/>
    <x v="1"/>
    <x v="1"/>
    <x v="1"/>
    <x v="1"/>
    <x v="1"/>
    <s v="3DD.0077A176AB"/>
  </r>
  <r>
    <x v="0"/>
    <x v="45"/>
    <d v="2025-04-17T00:00:00"/>
    <x v="1"/>
    <x v="1"/>
    <x v="1"/>
    <x v="1"/>
    <x v="1"/>
    <s v="3DD.0077A191A6"/>
  </r>
  <r>
    <x v="0"/>
    <x v="45"/>
    <d v="2025-04-17T00:00:00"/>
    <x v="1"/>
    <x v="1"/>
    <x v="1"/>
    <x v="1"/>
    <x v="1"/>
    <s v="3DD.0077A1D24F"/>
  </r>
  <r>
    <x v="0"/>
    <x v="45"/>
    <d v="2025-04-17T00:00:00"/>
    <x v="1"/>
    <x v="1"/>
    <x v="1"/>
    <x v="1"/>
    <x v="1"/>
    <s v="3DD.0077A209B4"/>
  </r>
  <r>
    <x v="0"/>
    <x v="45"/>
    <d v="2025-04-17T00:00:00"/>
    <x v="5"/>
    <x v="4"/>
    <x v="1"/>
    <x v="5"/>
    <x v="4"/>
    <s v="3DD.0077980C37"/>
  </r>
  <r>
    <x v="0"/>
    <x v="45"/>
    <d v="2025-04-17T00:00:00"/>
    <x v="5"/>
    <x v="4"/>
    <x v="1"/>
    <x v="5"/>
    <x v="4"/>
    <s v="3DD.007798BCA2"/>
  </r>
  <r>
    <x v="0"/>
    <x v="45"/>
    <d v="2025-04-17T00:00:00"/>
    <x v="6"/>
    <x v="5"/>
    <x v="1"/>
    <x v="6"/>
    <x v="5"/>
    <s v="3DD.0077ABB283"/>
  </r>
  <r>
    <x v="0"/>
    <x v="45"/>
    <d v="2025-04-17T00:00:00"/>
    <x v="2"/>
    <x v="2"/>
    <x v="0"/>
    <x v="2"/>
    <x v="0"/>
    <s v="3DD.00779DAE76"/>
  </r>
  <r>
    <x v="0"/>
    <x v="45"/>
    <d v="2025-04-17T00:00:00"/>
    <x v="2"/>
    <x v="2"/>
    <x v="0"/>
    <x v="2"/>
    <x v="0"/>
    <s v="3DD.00779E2540"/>
  </r>
  <r>
    <x v="0"/>
    <x v="45"/>
    <d v="2025-04-17T00:00:00"/>
    <x v="2"/>
    <x v="2"/>
    <x v="0"/>
    <x v="2"/>
    <x v="0"/>
    <s v="3DD.00779E4A97"/>
  </r>
  <r>
    <x v="0"/>
    <x v="45"/>
    <d v="2025-04-17T00:00:00"/>
    <x v="2"/>
    <x v="2"/>
    <x v="0"/>
    <x v="2"/>
    <x v="0"/>
    <s v="3DD.00779E9C20"/>
  </r>
  <r>
    <x v="0"/>
    <x v="45"/>
    <d v="2025-04-17T00:00:00"/>
    <x v="2"/>
    <x v="2"/>
    <x v="0"/>
    <x v="2"/>
    <x v="0"/>
    <s v="3DD.00779EC158"/>
  </r>
  <r>
    <x v="0"/>
    <x v="45"/>
    <d v="2025-04-17T00:00:00"/>
    <x v="2"/>
    <x v="2"/>
    <x v="0"/>
    <x v="2"/>
    <x v="0"/>
    <s v="3DD.00779EC63C"/>
  </r>
  <r>
    <x v="0"/>
    <x v="45"/>
    <d v="2025-04-17T00:00:00"/>
    <x v="2"/>
    <x v="2"/>
    <x v="0"/>
    <x v="2"/>
    <x v="0"/>
    <s v="3DD.00779F1E83"/>
  </r>
  <r>
    <x v="0"/>
    <x v="45"/>
    <d v="2025-04-17T00:00:00"/>
    <x v="2"/>
    <x v="2"/>
    <x v="0"/>
    <x v="2"/>
    <x v="0"/>
    <s v="3DD.00779F54D8"/>
  </r>
  <r>
    <x v="0"/>
    <x v="45"/>
    <d v="2025-04-17T00:00:00"/>
    <x v="0"/>
    <x v="0"/>
    <x v="0"/>
    <x v="0"/>
    <x v="0"/>
    <s v="3DD.00779D04A8"/>
  </r>
  <r>
    <x v="0"/>
    <x v="45"/>
    <d v="2025-04-17T00:00:00"/>
    <x v="0"/>
    <x v="0"/>
    <x v="0"/>
    <x v="0"/>
    <x v="0"/>
    <s v="3DD.0077A13D6B"/>
  </r>
  <r>
    <x v="0"/>
    <x v="45"/>
    <d v="2025-04-17T00:00:00"/>
    <x v="0"/>
    <x v="0"/>
    <x v="0"/>
    <x v="0"/>
    <x v="0"/>
    <s v="3DD.0077A1C845"/>
  </r>
  <r>
    <x v="0"/>
    <x v="45"/>
    <d v="2025-04-18T00:00:00"/>
    <x v="1"/>
    <x v="1"/>
    <x v="1"/>
    <x v="1"/>
    <x v="1"/>
    <s v="3DD.00779E3B32"/>
  </r>
  <r>
    <x v="0"/>
    <x v="45"/>
    <d v="2025-04-18T00:00:00"/>
    <x v="1"/>
    <x v="1"/>
    <x v="1"/>
    <x v="1"/>
    <x v="1"/>
    <s v="3DD.00779EF612"/>
  </r>
  <r>
    <x v="0"/>
    <x v="45"/>
    <d v="2025-04-18T00:00:00"/>
    <x v="1"/>
    <x v="1"/>
    <x v="1"/>
    <x v="1"/>
    <x v="1"/>
    <s v="3DD.00779FB1D2"/>
  </r>
  <r>
    <x v="0"/>
    <x v="45"/>
    <d v="2025-04-18T00:00:00"/>
    <x v="1"/>
    <x v="1"/>
    <x v="1"/>
    <x v="1"/>
    <x v="1"/>
    <s v="3DD.0077A17196"/>
  </r>
  <r>
    <x v="0"/>
    <x v="45"/>
    <d v="2025-04-18T00:00:00"/>
    <x v="5"/>
    <x v="4"/>
    <x v="1"/>
    <x v="5"/>
    <x v="4"/>
    <s v="3DD.007798861E"/>
  </r>
  <r>
    <x v="0"/>
    <x v="45"/>
    <d v="2025-04-18T00:00:00"/>
    <x v="5"/>
    <x v="4"/>
    <x v="1"/>
    <x v="5"/>
    <x v="4"/>
    <s v="3DD.007798AFC9"/>
  </r>
  <r>
    <x v="0"/>
    <x v="45"/>
    <d v="2025-04-18T00:00:00"/>
    <x v="5"/>
    <x v="4"/>
    <x v="1"/>
    <x v="5"/>
    <x v="4"/>
    <s v="3DD.0077ABA113"/>
  </r>
  <r>
    <x v="0"/>
    <x v="45"/>
    <d v="2025-04-18T00:00:00"/>
    <x v="6"/>
    <x v="5"/>
    <x v="1"/>
    <x v="6"/>
    <x v="5"/>
    <s v="3DD.0077981CEF"/>
  </r>
  <r>
    <x v="0"/>
    <x v="45"/>
    <d v="2025-04-18T00:00:00"/>
    <x v="6"/>
    <x v="5"/>
    <x v="1"/>
    <x v="6"/>
    <x v="5"/>
    <s v="3DD.0077984076"/>
  </r>
  <r>
    <x v="0"/>
    <x v="45"/>
    <d v="2025-04-18T00:00:00"/>
    <x v="6"/>
    <x v="5"/>
    <x v="1"/>
    <x v="6"/>
    <x v="5"/>
    <s v="3DD.0077984D25"/>
  </r>
  <r>
    <x v="0"/>
    <x v="45"/>
    <d v="2025-04-18T00:00:00"/>
    <x v="6"/>
    <x v="5"/>
    <x v="1"/>
    <x v="6"/>
    <x v="5"/>
    <s v="3DD.007798A9AC"/>
  </r>
  <r>
    <x v="0"/>
    <x v="45"/>
    <d v="2025-04-18T00:00:00"/>
    <x v="6"/>
    <x v="5"/>
    <x v="1"/>
    <x v="6"/>
    <x v="5"/>
    <s v="3DD.007798F9F2"/>
  </r>
  <r>
    <x v="0"/>
    <x v="45"/>
    <d v="2025-04-19T00:00:00"/>
    <x v="6"/>
    <x v="5"/>
    <x v="1"/>
    <x v="6"/>
    <x v="5"/>
    <s v="3DD.0077ABC2AA"/>
  </r>
  <r>
    <x v="0"/>
    <x v="46"/>
    <d v="2025-04-18T00:00:00"/>
    <x v="1"/>
    <x v="1"/>
    <x v="1"/>
    <x v="1"/>
    <x v="1"/>
    <s v="3DD.0077980DA9"/>
  </r>
  <r>
    <x v="0"/>
    <x v="46"/>
    <d v="2025-04-18T00:00:00"/>
    <x v="1"/>
    <x v="1"/>
    <x v="1"/>
    <x v="1"/>
    <x v="1"/>
    <s v="3DD.0077981868"/>
  </r>
  <r>
    <x v="0"/>
    <x v="46"/>
    <d v="2025-04-18T00:00:00"/>
    <x v="1"/>
    <x v="1"/>
    <x v="1"/>
    <x v="1"/>
    <x v="1"/>
    <s v="3DD.0077986D71"/>
  </r>
  <r>
    <x v="0"/>
    <x v="46"/>
    <d v="2025-04-18T00:00:00"/>
    <x v="1"/>
    <x v="1"/>
    <x v="1"/>
    <x v="1"/>
    <x v="1"/>
    <s v="3DD.007798961F"/>
  </r>
  <r>
    <x v="0"/>
    <x v="46"/>
    <d v="2025-04-18T00:00:00"/>
    <x v="1"/>
    <x v="1"/>
    <x v="1"/>
    <x v="1"/>
    <x v="1"/>
    <s v="3DD.007798DCB0"/>
  </r>
  <r>
    <x v="0"/>
    <x v="46"/>
    <d v="2025-04-18T00:00:00"/>
    <x v="1"/>
    <x v="1"/>
    <x v="1"/>
    <x v="1"/>
    <x v="1"/>
    <s v="3DD.00779C3EE8"/>
  </r>
  <r>
    <x v="0"/>
    <x v="46"/>
    <d v="2025-04-18T00:00:00"/>
    <x v="1"/>
    <x v="1"/>
    <x v="1"/>
    <x v="1"/>
    <x v="1"/>
    <s v="3DD.00779F8F82"/>
  </r>
  <r>
    <x v="0"/>
    <x v="46"/>
    <d v="2025-04-18T00:00:00"/>
    <x v="1"/>
    <x v="1"/>
    <x v="1"/>
    <x v="1"/>
    <x v="1"/>
    <s v="3DD.0077A0CC3B"/>
  </r>
  <r>
    <x v="0"/>
    <x v="46"/>
    <d v="2025-04-18T00:00:00"/>
    <x v="1"/>
    <x v="1"/>
    <x v="1"/>
    <x v="1"/>
    <x v="1"/>
    <s v="3DD.0077A134B7"/>
  </r>
  <r>
    <x v="0"/>
    <x v="46"/>
    <d v="2025-04-18T00:00:00"/>
    <x v="1"/>
    <x v="1"/>
    <x v="1"/>
    <x v="1"/>
    <x v="1"/>
    <s v="3DD.0077A18473"/>
  </r>
  <r>
    <x v="0"/>
    <x v="46"/>
    <d v="2025-04-18T00:00:00"/>
    <x v="1"/>
    <x v="1"/>
    <x v="1"/>
    <x v="1"/>
    <x v="1"/>
    <s v="3DD.0077A24B95"/>
  </r>
  <r>
    <x v="0"/>
    <x v="46"/>
    <d v="2025-04-18T00:00:00"/>
    <x v="1"/>
    <x v="1"/>
    <x v="1"/>
    <x v="1"/>
    <x v="1"/>
    <s v="3DD.0077AB59DE"/>
  </r>
  <r>
    <x v="0"/>
    <x v="46"/>
    <d v="2025-04-18T00:00:00"/>
    <x v="1"/>
    <x v="1"/>
    <x v="1"/>
    <x v="1"/>
    <x v="1"/>
    <s v="3DD.0077AB5D3B"/>
  </r>
  <r>
    <x v="0"/>
    <x v="46"/>
    <d v="2025-04-18T00:00:00"/>
    <x v="1"/>
    <x v="1"/>
    <x v="1"/>
    <x v="1"/>
    <x v="1"/>
    <s v="3DD.0077ABA5E7"/>
  </r>
  <r>
    <x v="0"/>
    <x v="46"/>
    <d v="2025-04-18T00:00:00"/>
    <x v="1"/>
    <x v="1"/>
    <x v="1"/>
    <x v="1"/>
    <x v="1"/>
    <s v="3DD.0077ABBDA4"/>
  </r>
  <r>
    <x v="0"/>
    <x v="46"/>
    <d v="2025-04-18T00:00:00"/>
    <x v="1"/>
    <x v="1"/>
    <x v="1"/>
    <x v="1"/>
    <x v="1"/>
    <s v="3DD.0077AC3452"/>
  </r>
  <r>
    <x v="0"/>
    <x v="46"/>
    <d v="2025-04-18T00:00:00"/>
    <x v="5"/>
    <x v="4"/>
    <x v="1"/>
    <x v="5"/>
    <x v="4"/>
    <s v="3DD.00779809EF"/>
  </r>
  <r>
    <x v="0"/>
    <x v="46"/>
    <d v="2025-04-18T00:00:00"/>
    <x v="5"/>
    <x v="4"/>
    <x v="1"/>
    <x v="5"/>
    <x v="4"/>
    <s v="3DD.007798A9D1"/>
  </r>
  <r>
    <x v="0"/>
    <x v="46"/>
    <d v="2025-04-18T00:00:00"/>
    <x v="5"/>
    <x v="4"/>
    <x v="1"/>
    <x v="5"/>
    <x v="4"/>
    <s v="3DD.0077AB4DA2"/>
  </r>
  <r>
    <x v="0"/>
    <x v="46"/>
    <d v="2025-04-18T00:00:00"/>
    <x v="5"/>
    <x v="4"/>
    <x v="1"/>
    <x v="5"/>
    <x v="4"/>
    <s v="3DD.0077ABAE53"/>
  </r>
  <r>
    <x v="0"/>
    <x v="46"/>
    <d v="2025-04-18T00:00:00"/>
    <x v="6"/>
    <x v="5"/>
    <x v="1"/>
    <x v="6"/>
    <x v="5"/>
    <s v="3DD.007797FC30"/>
  </r>
  <r>
    <x v="0"/>
    <x v="46"/>
    <d v="2025-04-18T00:00:00"/>
    <x v="6"/>
    <x v="5"/>
    <x v="1"/>
    <x v="6"/>
    <x v="5"/>
    <s v="3DD.007798704B"/>
  </r>
  <r>
    <x v="0"/>
    <x v="46"/>
    <d v="2025-04-18T00:00:00"/>
    <x v="6"/>
    <x v="5"/>
    <x v="1"/>
    <x v="6"/>
    <x v="5"/>
    <s v="3DD.0077ABA47D"/>
  </r>
  <r>
    <x v="0"/>
    <x v="46"/>
    <d v="2025-04-18T00:00:00"/>
    <x v="6"/>
    <x v="5"/>
    <x v="1"/>
    <x v="6"/>
    <x v="5"/>
    <s v="3DD.0077ABC857"/>
  </r>
  <r>
    <x v="0"/>
    <x v="46"/>
    <d v="2025-04-18T00:00:00"/>
    <x v="2"/>
    <x v="2"/>
    <x v="0"/>
    <x v="2"/>
    <x v="0"/>
    <s v="3DD.00779E1240"/>
  </r>
  <r>
    <x v="0"/>
    <x v="46"/>
    <d v="2025-04-18T00:00:00"/>
    <x v="2"/>
    <x v="2"/>
    <x v="0"/>
    <x v="2"/>
    <x v="0"/>
    <s v="3DD.00779E2D2C"/>
  </r>
  <r>
    <x v="0"/>
    <x v="46"/>
    <d v="2025-04-18T00:00:00"/>
    <x v="2"/>
    <x v="2"/>
    <x v="0"/>
    <x v="2"/>
    <x v="0"/>
    <s v="3DD.00779E33D8"/>
  </r>
  <r>
    <x v="0"/>
    <x v="46"/>
    <d v="2025-04-18T00:00:00"/>
    <x v="2"/>
    <x v="2"/>
    <x v="0"/>
    <x v="2"/>
    <x v="0"/>
    <s v="3DD.00779E55E6"/>
  </r>
  <r>
    <x v="0"/>
    <x v="46"/>
    <d v="2025-04-18T00:00:00"/>
    <x v="2"/>
    <x v="2"/>
    <x v="0"/>
    <x v="2"/>
    <x v="0"/>
    <s v="3DD.00779E7191"/>
  </r>
  <r>
    <x v="0"/>
    <x v="46"/>
    <d v="2025-04-18T00:00:00"/>
    <x v="2"/>
    <x v="2"/>
    <x v="0"/>
    <x v="2"/>
    <x v="0"/>
    <s v="3DD.00779E8897"/>
  </r>
  <r>
    <x v="0"/>
    <x v="46"/>
    <d v="2025-04-18T00:00:00"/>
    <x v="2"/>
    <x v="2"/>
    <x v="0"/>
    <x v="2"/>
    <x v="0"/>
    <s v="3DD.00779EAF75"/>
  </r>
  <r>
    <x v="0"/>
    <x v="46"/>
    <d v="2025-04-18T00:00:00"/>
    <x v="2"/>
    <x v="2"/>
    <x v="0"/>
    <x v="2"/>
    <x v="0"/>
    <s v="3DD.00779EEB96"/>
  </r>
  <r>
    <x v="0"/>
    <x v="46"/>
    <d v="2025-04-18T00:00:00"/>
    <x v="2"/>
    <x v="2"/>
    <x v="0"/>
    <x v="2"/>
    <x v="0"/>
    <s v="3DD.00779EF611"/>
  </r>
  <r>
    <x v="0"/>
    <x v="46"/>
    <d v="2025-04-18T00:00:00"/>
    <x v="2"/>
    <x v="2"/>
    <x v="0"/>
    <x v="2"/>
    <x v="0"/>
    <s v="3DD.00779F0331"/>
  </r>
  <r>
    <x v="0"/>
    <x v="46"/>
    <d v="2025-04-18T00:00:00"/>
    <x v="2"/>
    <x v="2"/>
    <x v="0"/>
    <x v="2"/>
    <x v="0"/>
    <s v="3DD.00779F69E0"/>
  </r>
  <r>
    <x v="0"/>
    <x v="46"/>
    <d v="2025-04-18T00:00:00"/>
    <x v="2"/>
    <x v="2"/>
    <x v="0"/>
    <x v="2"/>
    <x v="0"/>
    <s v="3DD.00779FDD77"/>
  </r>
  <r>
    <x v="0"/>
    <x v="46"/>
    <d v="2025-04-18T00:00:00"/>
    <x v="2"/>
    <x v="2"/>
    <x v="0"/>
    <x v="2"/>
    <x v="0"/>
    <s v="3DD.00779FE617"/>
  </r>
  <r>
    <x v="0"/>
    <x v="46"/>
    <d v="2025-04-18T00:00:00"/>
    <x v="0"/>
    <x v="0"/>
    <x v="0"/>
    <x v="0"/>
    <x v="0"/>
    <s v="3DD.00779CA995"/>
  </r>
  <r>
    <x v="0"/>
    <x v="46"/>
    <d v="2025-04-18T00:00:00"/>
    <x v="0"/>
    <x v="0"/>
    <x v="0"/>
    <x v="0"/>
    <x v="0"/>
    <s v="3DD.0077A09CF5"/>
  </r>
  <r>
    <x v="0"/>
    <x v="46"/>
    <d v="2025-04-18T00:00:00"/>
    <x v="0"/>
    <x v="0"/>
    <x v="0"/>
    <x v="0"/>
    <x v="0"/>
    <s v="3DD.0077A0DB15"/>
  </r>
  <r>
    <x v="0"/>
    <x v="46"/>
    <d v="2025-04-18T00:00:00"/>
    <x v="0"/>
    <x v="0"/>
    <x v="0"/>
    <x v="0"/>
    <x v="0"/>
    <s v="3DD.0077A143BA"/>
  </r>
  <r>
    <x v="0"/>
    <x v="46"/>
    <d v="2025-04-18T00:00:00"/>
    <x v="0"/>
    <x v="0"/>
    <x v="0"/>
    <x v="0"/>
    <x v="0"/>
    <s v="3DD.0077A17DFA"/>
  </r>
  <r>
    <x v="0"/>
    <x v="46"/>
    <d v="2025-04-18T00:00:00"/>
    <x v="0"/>
    <x v="0"/>
    <x v="0"/>
    <x v="0"/>
    <x v="0"/>
    <s v="3DD.0077A18471"/>
  </r>
  <r>
    <x v="0"/>
    <x v="46"/>
    <d v="2025-04-18T00:00:00"/>
    <x v="0"/>
    <x v="0"/>
    <x v="0"/>
    <x v="0"/>
    <x v="0"/>
    <s v="3DD.0077A18BF4"/>
  </r>
  <r>
    <x v="0"/>
    <x v="46"/>
    <d v="2025-04-18T00:00:00"/>
    <x v="0"/>
    <x v="0"/>
    <x v="0"/>
    <x v="0"/>
    <x v="0"/>
    <s v="3DD.0077A1E06A"/>
  </r>
  <r>
    <x v="0"/>
    <x v="46"/>
    <d v="2025-04-18T00:00:00"/>
    <x v="3"/>
    <x v="3"/>
    <x v="2"/>
    <x v="3"/>
    <x v="2"/>
    <s v="3DD.0077A187C0"/>
  </r>
  <r>
    <x v="0"/>
    <x v="46"/>
    <d v="2025-04-18T00:00:00"/>
    <x v="4"/>
    <x v="3"/>
    <x v="2"/>
    <x v="4"/>
    <x v="3"/>
    <s v="3DD.0077A20E43"/>
  </r>
  <r>
    <x v="0"/>
    <x v="46"/>
    <d v="2025-04-19T00:00:00"/>
    <x v="1"/>
    <x v="1"/>
    <x v="1"/>
    <x v="1"/>
    <x v="1"/>
    <s v="3DD.00779E9CDF"/>
  </r>
  <r>
    <x v="0"/>
    <x v="46"/>
    <d v="2025-04-19T00:00:00"/>
    <x v="1"/>
    <x v="1"/>
    <x v="1"/>
    <x v="1"/>
    <x v="1"/>
    <s v="3DD.00779EAFC4"/>
  </r>
  <r>
    <x v="0"/>
    <x v="46"/>
    <d v="2025-04-19T00:00:00"/>
    <x v="1"/>
    <x v="1"/>
    <x v="1"/>
    <x v="1"/>
    <x v="1"/>
    <s v="3DD.00779F0CAF"/>
  </r>
  <r>
    <x v="0"/>
    <x v="46"/>
    <d v="2025-04-19T00:00:00"/>
    <x v="1"/>
    <x v="1"/>
    <x v="1"/>
    <x v="1"/>
    <x v="1"/>
    <s v="3DD.00779F165C"/>
  </r>
  <r>
    <x v="0"/>
    <x v="46"/>
    <d v="2025-04-19T00:00:00"/>
    <x v="1"/>
    <x v="1"/>
    <x v="1"/>
    <x v="1"/>
    <x v="1"/>
    <s v="3DD.0077A0B3E3"/>
  </r>
  <r>
    <x v="0"/>
    <x v="46"/>
    <d v="2025-04-19T00:00:00"/>
    <x v="1"/>
    <x v="1"/>
    <x v="1"/>
    <x v="1"/>
    <x v="1"/>
    <s v="3DD.0077A0F828"/>
  </r>
  <r>
    <x v="0"/>
    <x v="46"/>
    <d v="2025-04-19T00:00:00"/>
    <x v="1"/>
    <x v="1"/>
    <x v="1"/>
    <x v="1"/>
    <x v="1"/>
    <s v="3DD.0077A11A3E"/>
  </r>
  <r>
    <x v="0"/>
    <x v="46"/>
    <d v="2025-04-19T00:00:00"/>
    <x v="1"/>
    <x v="1"/>
    <x v="1"/>
    <x v="1"/>
    <x v="1"/>
    <s v="3DD.0077A2188F"/>
  </r>
  <r>
    <x v="0"/>
    <x v="46"/>
    <d v="2025-04-19T00:00:00"/>
    <x v="6"/>
    <x v="5"/>
    <x v="1"/>
    <x v="6"/>
    <x v="5"/>
    <s v="3DD.0077985958"/>
  </r>
  <r>
    <x v="0"/>
    <x v="46"/>
    <d v="2025-04-19T00:00:00"/>
    <x v="6"/>
    <x v="5"/>
    <x v="1"/>
    <x v="6"/>
    <x v="5"/>
    <s v="3DD.007798ED18"/>
  </r>
  <r>
    <x v="0"/>
    <x v="46"/>
    <d v="2025-04-19T00:00:00"/>
    <x v="6"/>
    <x v="5"/>
    <x v="1"/>
    <x v="6"/>
    <x v="5"/>
    <s v="3DD.0077AB3AC0"/>
  </r>
  <r>
    <x v="0"/>
    <x v="46"/>
    <d v="2025-04-19T00:00:00"/>
    <x v="2"/>
    <x v="2"/>
    <x v="0"/>
    <x v="2"/>
    <x v="0"/>
    <s v="3DD.00779E251F"/>
  </r>
  <r>
    <x v="0"/>
    <x v="46"/>
    <d v="2025-04-19T00:00:00"/>
    <x v="2"/>
    <x v="2"/>
    <x v="0"/>
    <x v="2"/>
    <x v="0"/>
    <s v="3DD.00779FBDFA"/>
  </r>
  <r>
    <x v="0"/>
    <x v="47"/>
    <d v="2025-04-19T00:00:00"/>
    <x v="1"/>
    <x v="1"/>
    <x v="1"/>
    <x v="1"/>
    <x v="1"/>
    <s v="3DD.007797FB37"/>
  </r>
  <r>
    <x v="0"/>
    <x v="47"/>
    <d v="2025-04-19T00:00:00"/>
    <x v="1"/>
    <x v="1"/>
    <x v="1"/>
    <x v="1"/>
    <x v="1"/>
    <s v="3DD.007798345C"/>
  </r>
  <r>
    <x v="0"/>
    <x v="47"/>
    <d v="2025-04-19T00:00:00"/>
    <x v="1"/>
    <x v="1"/>
    <x v="1"/>
    <x v="1"/>
    <x v="1"/>
    <s v="3DD.0077983E68"/>
  </r>
  <r>
    <x v="0"/>
    <x v="47"/>
    <d v="2025-04-19T00:00:00"/>
    <x v="1"/>
    <x v="1"/>
    <x v="1"/>
    <x v="1"/>
    <x v="1"/>
    <s v="3DD.0077984C8F"/>
  </r>
  <r>
    <x v="0"/>
    <x v="47"/>
    <d v="2025-04-19T00:00:00"/>
    <x v="1"/>
    <x v="1"/>
    <x v="1"/>
    <x v="1"/>
    <x v="1"/>
    <s v="3DD.0077987B03"/>
  </r>
  <r>
    <x v="0"/>
    <x v="47"/>
    <d v="2025-04-19T00:00:00"/>
    <x v="1"/>
    <x v="1"/>
    <x v="1"/>
    <x v="1"/>
    <x v="1"/>
    <s v="3DD.00779881E0"/>
  </r>
  <r>
    <x v="0"/>
    <x v="47"/>
    <d v="2025-04-19T00:00:00"/>
    <x v="1"/>
    <x v="1"/>
    <x v="1"/>
    <x v="1"/>
    <x v="1"/>
    <s v="3DD.007798A87B"/>
  </r>
  <r>
    <x v="0"/>
    <x v="47"/>
    <d v="2025-04-19T00:00:00"/>
    <x v="1"/>
    <x v="1"/>
    <x v="1"/>
    <x v="1"/>
    <x v="1"/>
    <s v="3DD.007798D78F"/>
  </r>
  <r>
    <x v="0"/>
    <x v="47"/>
    <d v="2025-04-19T00:00:00"/>
    <x v="1"/>
    <x v="1"/>
    <x v="1"/>
    <x v="1"/>
    <x v="1"/>
    <s v="3DD.007798E4DC"/>
  </r>
  <r>
    <x v="0"/>
    <x v="47"/>
    <d v="2025-04-19T00:00:00"/>
    <x v="1"/>
    <x v="1"/>
    <x v="1"/>
    <x v="1"/>
    <x v="1"/>
    <s v="3DD.00779C1D46"/>
  </r>
  <r>
    <x v="0"/>
    <x v="47"/>
    <d v="2025-04-19T00:00:00"/>
    <x v="1"/>
    <x v="1"/>
    <x v="1"/>
    <x v="1"/>
    <x v="1"/>
    <s v="3DD.00779C64A5"/>
  </r>
  <r>
    <x v="0"/>
    <x v="47"/>
    <d v="2025-04-19T00:00:00"/>
    <x v="1"/>
    <x v="1"/>
    <x v="1"/>
    <x v="1"/>
    <x v="1"/>
    <s v="3DD.00779C817C"/>
  </r>
  <r>
    <x v="0"/>
    <x v="47"/>
    <d v="2025-04-19T00:00:00"/>
    <x v="1"/>
    <x v="1"/>
    <x v="1"/>
    <x v="1"/>
    <x v="1"/>
    <s v="3DD.00779C8E54"/>
  </r>
  <r>
    <x v="0"/>
    <x v="47"/>
    <d v="2025-04-19T00:00:00"/>
    <x v="1"/>
    <x v="1"/>
    <x v="1"/>
    <x v="1"/>
    <x v="1"/>
    <s v="3DD.00779CB326"/>
  </r>
  <r>
    <x v="0"/>
    <x v="47"/>
    <d v="2025-04-19T00:00:00"/>
    <x v="1"/>
    <x v="1"/>
    <x v="1"/>
    <x v="1"/>
    <x v="1"/>
    <s v="3DD.00779CB392"/>
  </r>
  <r>
    <x v="0"/>
    <x v="47"/>
    <d v="2025-04-19T00:00:00"/>
    <x v="1"/>
    <x v="1"/>
    <x v="1"/>
    <x v="1"/>
    <x v="1"/>
    <s v="3DD.00779E90B0"/>
  </r>
  <r>
    <x v="0"/>
    <x v="47"/>
    <d v="2025-04-19T00:00:00"/>
    <x v="1"/>
    <x v="1"/>
    <x v="1"/>
    <x v="1"/>
    <x v="1"/>
    <s v="3DD.00779F4648"/>
  </r>
  <r>
    <x v="0"/>
    <x v="47"/>
    <d v="2025-04-19T00:00:00"/>
    <x v="1"/>
    <x v="1"/>
    <x v="1"/>
    <x v="1"/>
    <x v="1"/>
    <s v="3DD.00779F480F"/>
  </r>
  <r>
    <x v="0"/>
    <x v="47"/>
    <d v="2025-04-19T00:00:00"/>
    <x v="1"/>
    <x v="1"/>
    <x v="1"/>
    <x v="1"/>
    <x v="1"/>
    <s v="3DD.00779F82E4"/>
  </r>
  <r>
    <x v="0"/>
    <x v="47"/>
    <d v="2025-04-19T00:00:00"/>
    <x v="1"/>
    <x v="1"/>
    <x v="1"/>
    <x v="1"/>
    <x v="1"/>
    <s v="3DD.00779F8799"/>
  </r>
  <r>
    <x v="0"/>
    <x v="47"/>
    <d v="2025-04-19T00:00:00"/>
    <x v="1"/>
    <x v="1"/>
    <x v="1"/>
    <x v="1"/>
    <x v="1"/>
    <s v="3DD.00779F8912"/>
  </r>
  <r>
    <x v="0"/>
    <x v="47"/>
    <d v="2025-04-19T00:00:00"/>
    <x v="1"/>
    <x v="1"/>
    <x v="1"/>
    <x v="1"/>
    <x v="1"/>
    <s v="3DD.0077A0A4B0"/>
  </r>
  <r>
    <x v="0"/>
    <x v="47"/>
    <d v="2025-04-19T00:00:00"/>
    <x v="1"/>
    <x v="1"/>
    <x v="1"/>
    <x v="1"/>
    <x v="1"/>
    <s v="3DD.0077A0D016"/>
  </r>
  <r>
    <x v="0"/>
    <x v="47"/>
    <d v="2025-04-19T00:00:00"/>
    <x v="1"/>
    <x v="1"/>
    <x v="1"/>
    <x v="1"/>
    <x v="1"/>
    <s v="3DD.0077A13218"/>
  </r>
  <r>
    <x v="0"/>
    <x v="47"/>
    <d v="2025-04-19T00:00:00"/>
    <x v="1"/>
    <x v="1"/>
    <x v="1"/>
    <x v="1"/>
    <x v="1"/>
    <s v="3DD.0077A20EED"/>
  </r>
  <r>
    <x v="0"/>
    <x v="47"/>
    <d v="2025-04-19T00:00:00"/>
    <x v="1"/>
    <x v="1"/>
    <x v="1"/>
    <x v="1"/>
    <x v="1"/>
    <s v="3DD.0077A2F8A6"/>
  </r>
  <r>
    <x v="0"/>
    <x v="47"/>
    <d v="2025-04-19T00:00:00"/>
    <x v="1"/>
    <x v="1"/>
    <x v="1"/>
    <x v="1"/>
    <x v="1"/>
    <s v="3DD.0077AB3894"/>
  </r>
  <r>
    <x v="0"/>
    <x v="47"/>
    <d v="2025-04-19T00:00:00"/>
    <x v="1"/>
    <x v="1"/>
    <x v="1"/>
    <x v="1"/>
    <x v="1"/>
    <s v="3DD.0077AB4449"/>
  </r>
  <r>
    <x v="0"/>
    <x v="47"/>
    <d v="2025-04-19T00:00:00"/>
    <x v="1"/>
    <x v="1"/>
    <x v="1"/>
    <x v="1"/>
    <x v="1"/>
    <s v="3DD.0077AB9F22"/>
  </r>
  <r>
    <x v="0"/>
    <x v="47"/>
    <d v="2025-04-19T00:00:00"/>
    <x v="5"/>
    <x v="4"/>
    <x v="1"/>
    <x v="5"/>
    <x v="4"/>
    <s v="3DD.007797E1D8"/>
  </r>
  <r>
    <x v="0"/>
    <x v="47"/>
    <d v="2025-04-19T00:00:00"/>
    <x v="5"/>
    <x v="4"/>
    <x v="1"/>
    <x v="5"/>
    <x v="4"/>
    <s v="3DD.00779814D6"/>
  </r>
  <r>
    <x v="0"/>
    <x v="47"/>
    <d v="2025-04-19T00:00:00"/>
    <x v="5"/>
    <x v="4"/>
    <x v="1"/>
    <x v="5"/>
    <x v="4"/>
    <s v="3DD.0077981D2C"/>
  </r>
  <r>
    <x v="0"/>
    <x v="47"/>
    <d v="2025-04-19T00:00:00"/>
    <x v="5"/>
    <x v="4"/>
    <x v="1"/>
    <x v="5"/>
    <x v="4"/>
    <s v="3DD.007798A027"/>
  </r>
  <r>
    <x v="0"/>
    <x v="47"/>
    <d v="2025-04-19T00:00:00"/>
    <x v="5"/>
    <x v="4"/>
    <x v="1"/>
    <x v="5"/>
    <x v="4"/>
    <s v="3DD.007798D21C"/>
  </r>
  <r>
    <x v="0"/>
    <x v="47"/>
    <d v="2025-04-19T00:00:00"/>
    <x v="5"/>
    <x v="4"/>
    <x v="1"/>
    <x v="5"/>
    <x v="4"/>
    <s v="3DD.007798EDB5"/>
  </r>
  <r>
    <x v="0"/>
    <x v="47"/>
    <d v="2025-04-19T00:00:00"/>
    <x v="6"/>
    <x v="5"/>
    <x v="1"/>
    <x v="6"/>
    <x v="5"/>
    <s v="3DD.007797D319"/>
  </r>
  <r>
    <x v="0"/>
    <x v="47"/>
    <d v="2025-04-19T00:00:00"/>
    <x v="6"/>
    <x v="5"/>
    <x v="1"/>
    <x v="6"/>
    <x v="5"/>
    <s v="3DD.00779E68AA"/>
  </r>
  <r>
    <x v="0"/>
    <x v="47"/>
    <d v="2025-04-19T00:00:00"/>
    <x v="2"/>
    <x v="2"/>
    <x v="0"/>
    <x v="2"/>
    <x v="0"/>
    <s v="3DD.00779D845C"/>
  </r>
  <r>
    <x v="0"/>
    <x v="47"/>
    <d v="2025-04-19T00:00:00"/>
    <x v="2"/>
    <x v="2"/>
    <x v="0"/>
    <x v="2"/>
    <x v="0"/>
    <s v="3DD.00779E1914"/>
  </r>
  <r>
    <x v="0"/>
    <x v="47"/>
    <d v="2025-04-19T00:00:00"/>
    <x v="2"/>
    <x v="2"/>
    <x v="0"/>
    <x v="2"/>
    <x v="0"/>
    <s v="3DD.00779E2974"/>
  </r>
  <r>
    <x v="0"/>
    <x v="47"/>
    <d v="2025-04-19T00:00:00"/>
    <x v="2"/>
    <x v="2"/>
    <x v="0"/>
    <x v="2"/>
    <x v="0"/>
    <s v="3DD.00779E312F"/>
  </r>
  <r>
    <x v="0"/>
    <x v="47"/>
    <d v="2025-04-19T00:00:00"/>
    <x v="2"/>
    <x v="2"/>
    <x v="0"/>
    <x v="2"/>
    <x v="0"/>
    <s v="3DD.00779E4BA5"/>
  </r>
  <r>
    <x v="0"/>
    <x v="47"/>
    <d v="2025-04-19T00:00:00"/>
    <x v="2"/>
    <x v="2"/>
    <x v="0"/>
    <x v="2"/>
    <x v="0"/>
    <s v="3DD.00779E722F"/>
  </r>
  <r>
    <x v="0"/>
    <x v="47"/>
    <d v="2025-04-19T00:00:00"/>
    <x v="2"/>
    <x v="2"/>
    <x v="0"/>
    <x v="2"/>
    <x v="0"/>
    <s v="3DD.00779E877E"/>
  </r>
  <r>
    <x v="0"/>
    <x v="47"/>
    <d v="2025-04-19T00:00:00"/>
    <x v="2"/>
    <x v="2"/>
    <x v="0"/>
    <x v="2"/>
    <x v="0"/>
    <s v="3DD.00779E8CA5"/>
  </r>
  <r>
    <x v="0"/>
    <x v="47"/>
    <d v="2025-04-19T00:00:00"/>
    <x v="2"/>
    <x v="2"/>
    <x v="0"/>
    <x v="2"/>
    <x v="0"/>
    <s v="3DD.00779E9B26"/>
  </r>
  <r>
    <x v="0"/>
    <x v="47"/>
    <d v="2025-04-19T00:00:00"/>
    <x v="2"/>
    <x v="2"/>
    <x v="0"/>
    <x v="2"/>
    <x v="0"/>
    <s v="3DD.00779EA474"/>
  </r>
  <r>
    <x v="0"/>
    <x v="47"/>
    <d v="2025-04-19T00:00:00"/>
    <x v="2"/>
    <x v="2"/>
    <x v="0"/>
    <x v="2"/>
    <x v="0"/>
    <s v="3DD.00779EBAD8"/>
  </r>
  <r>
    <x v="0"/>
    <x v="47"/>
    <d v="2025-04-19T00:00:00"/>
    <x v="2"/>
    <x v="2"/>
    <x v="0"/>
    <x v="2"/>
    <x v="0"/>
    <s v="3DD.00779EF4E6"/>
  </r>
  <r>
    <x v="0"/>
    <x v="47"/>
    <d v="2025-04-19T00:00:00"/>
    <x v="2"/>
    <x v="2"/>
    <x v="0"/>
    <x v="2"/>
    <x v="0"/>
    <s v="3DD.00779F1DE0"/>
  </r>
  <r>
    <x v="0"/>
    <x v="47"/>
    <d v="2025-04-19T00:00:00"/>
    <x v="2"/>
    <x v="2"/>
    <x v="0"/>
    <x v="2"/>
    <x v="0"/>
    <s v="3DD.00779F4FE0"/>
  </r>
  <r>
    <x v="0"/>
    <x v="47"/>
    <d v="2025-04-19T00:00:00"/>
    <x v="2"/>
    <x v="2"/>
    <x v="0"/>
    <x v="2"/>
    <x v="0"/>
    <s v="3DD.00779F5547"/>
  </r>
  <r>
    <x v="0"/>
    <x v="47"/>
    <d v="2025-04-19T00:00:00"/>
    <x v="2"/>
    <x v="2"/>
    <x v="0"/>
    <x v="2"/>
    <x v="0"/>
    <s v="3DD.00779F556D"/>
  </r>
  <r>
    <x v="0"/>
    <x v="47"/>
    <d v="2025-04-19T00:00:00"/>
    <x v="2"/>
    <x v="2"/>
    <x v="0"/>
    <x v="2"/>
    <x v="0"/>
    <s v="3DD.00779F7D8A"/>
  </r>
  <r>
    <x v="0"/>
    <x v="47"/>
    <d v="2025-04-19T00:00:00"/>
    <x v="2"/>
    <x v="2"/>
    <x v="0"/>
    <x v="2"/>
    <x v="0"/>
    <s v="3DD.00779FB241"/>
  </r>
  <r>
    <x v="0"/>
    <x v="47"/>
    <d v="2025-04-19T00:00:00"/>
    <x v="0"/>
    <x v="0"/>
    <x v="0"/>
    <x v="0"/>
    <x v="0"/>
    <s v="3DD.00779BBE77"/>
  </r>
  <r>
    <x v="0"/>
    <x v="47"/>
    <d v="2025-04-19T00:00:00"/>
    <x v="0"/>
    <x v="0"/>
    <x v="0"/>
    <x v="0"/>
    <x v="0"/>
    <s v="3DD.00779C514E"/>
  </r>
  <r>
    <x v="0"/>
    <x v="47"/>
    <d v="2025-04-19T00:00:00"/>
    <x v="0"/>
    <x v="0"/>
    <x v="0"/>
    <x v="0"/>
    <x v="0"/>
    <s v="3DD.00779C605A"/>
  </r>
  <r>
    <x v="0"/>
    <x v="47"/>
    <d v="2025-04-19T00:00:00"/>
    <x v="0"/>
    <x v="0"/>
    <x v="0"/>
    <x v="0"/>
    <x v="0"/>
    <s v="3DD.00779CC0F9"/>
  </r>
  <r>
    <x v="0"/>
    <x v="47"/>
    <d v="2025-04-19T00:00:00"/>
    <x v="0"/>
    <x v="0"/>
    <x v="0"/>
    <x v="0"/>
    <x v="0"/>
    <s v="3DD.0077A0A6C0"/>
  </r>
  <r>
    <x v="0"/>
    <x v="47"/>
    <d v="2025-04-19T00:00:00"/>
    <x v="0"/>
    <x v="0"/>
    <x v="0"/>
    <x v="0"/>
    <x v="0"/>
    <s v="3DD.0077A13166"/>
  </r>
  <r>
    <x v="0"/>
    <x v="47"/>
    <d v="2025-04-19T00:00:00"/>
    <x v="0"/>
    <x v="0"/>
    <x v="0"/>
    <x v="0"/>
    <x v="0"/>
    <s v="3DD.0077A1420F"/>
  </r>
  <r>
    <x v="0"/>
    <x v="47"/>
    <d v="2025-04-19T00:00:00"/>
    <x v="0"/>
    <x v="0"/>
    <x v="0"/>
    <x v="0"/>
    <x v="0"/>
    <s v="3DD.0077A193CD"/>
  </r>
  <r>
    <x v="0"/>
    <x v="47"/>
    <d v="2025-04-19T00:00:00"/>
    <x v="3"/>
    <x v="3"/>
    <x v="2"/>
    <x v="3"/>
    <x v="2"/>
    <s v="3DD.0077A1FD02"/>
  </r>
  <r>
    <x v="0"/>
    <x v="47"/>
    <d v="2025-04-19T00:00:00"/>
    <x v="3"/>
    <x v="3"/>
    <x v="2"/>
    <x v="3"/>
    <x v="2"/>
    <s v="3DD.0077A24BB8"/>
  </r>
  <r>
    <x v="0"/>
    <x v="47"/>
    <d v="2025-04-19T00:00:00"/>
    <x v="4"/>
    <x v="3"/>
    <x v="2"/>
    <x v="4"/>
    <x v="3"/>
    <s v="3DD.00778F3411"/>
  </r>
  <r>
    <x v="0"/>
    <x v="47"/>
    <d v="2025-04-19T00:00:00"/>
    <x v="4"/>
    <x v="3"/>
    <x v="2"/>
    <x v="4"/>
    <x v="3"/>
    <s v="3DD.0077A245D2"/>
  </r>
  <r>
    <x v="0"/>
    <x v="47"/>
    <d v="2025-04-20T00:00:00"/>
    <x v="1"/>
    <x v="1"/>
    <x v="1"/>
    <x v="1"/>
    <x v="1"/>
    <s v="3DD.0077987708"/>
  </r>
  <r>
    <x v="0"/>
    <x v="47"/>
    <d v="2025-04-20T00:00:00"/>
    <x v="1"/>
    <x v="1"/>
    <x v="1"/>
    <x v="1"/>
    <x v="1"/>
    <s v="3DD.00779E0E41"/>
  </r>
  <r>
    <x v="0"/>
    <x v="47"/>
    <d v="2025-04-20T00:00:00"/>
    <x v="1"/>
    <x v="1"/>
    <x v="1"/>
    <x v="1"/>
    <x v="1"/>
    <s v="3DD.00779EC1CA"/>
  </r>
  <r>
    <x v="0"/>
    <x v="47"/>
    <d v="2025-04-20T00:00:00"/>
    <x v="1"/>
    <x v="1"/>
    <x v="1"/>
    <x v="1"/>
    <x v="1"/>
    <s v="3DD.0077A13CA0"/>
  </r>
  <r>
    <x v="0"/>
    <x v="47"/>
    <d v="2025-04-20T00:00:00"/>
    <x v="1"/>
    <x v="1"/>
    <x v="1"/>
    <x v="1"/>
    <x v="1"/>
    <s v="3DD.0077A1EA61"/>
  </r>
  <r>
    <x v="0"/>
    <x v="47"/>
    <d v="2025-04-20T00:00:00"/>
    <x v="1"/>
    <x v="1"/>
    <x v="1"/>
    <x v="1"/>
    <x v="1"/>
    <s v="3DD.0077A2613A"/>
  </r>
  <r>
    <x v="0"/>
    <x v="47"/>
    <d v="2025-04-20T00:00:00"/>
    <x v="5"/>
    <x v="4"/>
    <x v="1"/>
    <x v="5"/>
    <x v="4"/>
    <s v="3DD.0077AB9415"/>
  </r>
  <r>
    <x v="0"/>
    <x v="47"/>
    <d v="2025-04-20T00:00:00"/>
    <x v="6"/>
    <x v="5"/>
    <x v="1"/>
    <x v="6"/>
    <x v="5"/>
    <s v="3DD.007797F496"/>
  </r>
  <r>
    <x v="0"/>
    <x v="47"/>
    <d v="2025-04-20T00:00:00"/>
    <x v="6"/>
    <x v="5"/>
    <x v="1"/>
    <x v="6"/>
    <x v="5"/>
    <s v="3DD.0077AB47B0"/>
  </r>
  <r>
    <x v="0"/>
    <x v="47"/>
    <d v="2025-04-20T00:00:00"/>
    <x v="6"/>
    <x v="5"/>
    <x v="1"/>
    <x v="6"/>
    <x v="5"/>
    <s v="3DD.0077AB4CC1"/>
  </r>
  <r>
    <x v="0"/>
    <x v="47"/>
    <d v="2025-04-20T00:00:00"/>
    <x v="2"/>
    <x v="2"/>
    <x v="0"/>
    <x v="2"/>
    <x v="0"/>
    <s v="3DD.00779EEFBB"/>
  </r>
  <r>
    <x v="0"/>
    <x v="47"/>
    <d v="2025-04-20T00:00:00"/>
    <x v="2"/>
    <x v="2"/>
    <x v="0"/>
    <x v="2"/>
    <x v="0"/>
    <s v="3DD.00779F236C"/>
  </r>
  <r>
    <x v="0"/>
    <x v="47"/>
    <d v="2025-04-20T00:00:00"/>
    <x v="0"/>
    <x v="0"/>
    <x v="0"/>
    <x v="0"/>
    <x v="0"/>
    <s v="3DD.0077A0B1C4"/>
  </r>
  <r>
    <x v="0"/>
    <x v="47"/>
    <d v="2025-04-20T00:00:00"/>
    <x v="3"/>
    <x v="3"/>
    <x v="2"/>
    <x v="3"/>
    <x v="2"/>
    <s v="3DD.0077A26860"/>
  </r>
  <r>
    <x v="0"/>
    <x v="47"/>
    <d v="2025-04-20T00:00:00"/>
    <x v="4"/>
    <x v="3"/>
    <x v="2"/>
    <x v="4"/>
    <x v="3"/>
    <s v="3DD.0077A1FD65"/>
  </r>
  <r>
    <x v="0"/>
    <x v="48"/>
    <d v="2025-04-20T00:00:00"/>
    <x v="1"/>
    <x v="1"/>
    <x v="1"/>
    <x v="1"/>
    <x v="1"/>
    <s v="3DD.0077983596"/>
  </r>
  <r>
    <x v="0"/>
    <x v="48"/>
    <d v="2025-04-20T00:00:00"/>
    <x v="1"/>
    <x v="1"/>
    <x v="1"/>
    <x v="1"/>
    <x v="1"/>
    <s v="3DD.007798892C"/>
  </r>
  <r>
    <x v="0"/>
    <x v="48"/>
    <d v="2025-04-20T00:00:00"/>
    <x v="1"/>
    <x v="1"/>
    <x v="1"/>
    <x v="1"/>
    <x v="1"/>
    <s v="3DD.007798A6E1"/>
  </r>
  <r>
    <x v="0"/>
    <x v="48"/>
    <d v="2025-04-20T00:00:00"/>
    <x v="1"/>
    <x v="1"/>
    <x v="1"/>
    <x v="1"/>
    <x v="1"/>
    <s v="3DD.00779C30A6"/>
  </r>
  <r>
    <x v="0"/>
    <x v="48"/>
    <d v="2025-04-20T00:00:00"/>
    <x v="1"/>
    <x v="1"/>
    <x v="1"/>
    <x v="1"/>
    <x v="1"/>
    <s v="3DD.00779CB5FF"/>
  </r>
  <r>
    <x v="0"/>
    <x v="48"/>
    <d v="2025-04-20T00:00:00"/>
    <x v="1"/>
    <x v="1"/>
    <x v="1"/>
    <x v="1"/>
    <x v="1"/>
    <s v="3DD.00779E3473"/>
  </r>
  <r>
    <x v="0"/>
    <x v="48"/>
    <d v="2025-04-20T00:00:00"/>
    <x v="1"/>
    <x v="1"/>
    <x v="1"/>
    <x v="1"/>
    <x v="1"/>
    <s v="3DD.00779ED7F7"/>
  </r>
  <r>
    <x v="0"/>
    <x v="48"/>
    <d v="2025-04-20T00:00:00"/>
    <x v="1"/>
    <x v="1"/>
    <x v="1"/>
    <x v="1"/>
    <x v="1"/>
    <s v="3DD.00779EEBAF"/>
  </r>
  <r>
    <x v="0"/>
    <x v="48"/>
    <d v="2025-04-20T00:00:00"/>
    <x v="1"/>
    <x v="1"/>
    <x v="1"/>
    <x v="1"/>
    <x v="1"/>
    <s v="3DD.00779F1569"/>
  </r>
  <r>
    <x v="0"/>
    <x v="48"/>
    <d v="2025-04-20T00:00:00"/>
    <x v="1"/>
    <x v="1"/>
    <x v="1"/>
    <x v="1"/>
    <x v="1"/>
    <s v="3DD.00779F19D4"/>
  </r>
  <r>
    <x v="0"/>
    <x v="48"/>
    <d v="2025-04-20T00:00:00"/>
    <x v="1"/>
    <x v="1"/>
    <x v="1"/>
    <x v="1"/>
    <x v="1"/>
    <s v="3DD.00779F28D7"/>
  </r>
  <r>
    <x v="0"/>
    <x v="48"/>
    <d v="2025-04-20T00:00:00"/>
    <x v="1"/>
    <x v="1"/>
    <x v="1"/>
    <x v="1"/>
    <x v="1"/>
    <s v="3DD.00779F4875"/>
  </r>
  <r>
    <x v="0"/>
    <x v="48"/>
    <d v="2025-04-20T00:00:00"/>
    <x v="1"/>
    <x v="1"/>
    <x v="1"/>
    <x v="1"/>
    <x v="1"/>
    <s v="3DD.0077A0A562"/>
  </r>
  <r>
    <x v="0"/>
    <x v="48"/>
    <d v="2025-04-20T00:00:00"/>
    <x v="1"/>
    <x v="1"/>
    <x v="1"/>
    <x v="1"/>
    <x v="1"/>
    <s v="3DD.0077A0B32B"/>
  </r>
  <r>
    <x v="0"/>
    <x v="48"/>
    <d v="2025-04-20T00:00:00"/>
    <x v="1"/>
    <x v="1"/>
    <x v="1"/>
    <x v="1"/>
    <x v="1"/>
    <s v="3DD.0077A113CB"/>
  </r>
  <r>
    <x v="0"/>
    <x v="48"/>
    <d v="2025-04-20T00:00:00"/>
    <x v="1"/>
    <x v="1"/>
    <x v="1"/>
    <x v="1"/>
    <x v="1"/>
    <s v="3DD.0077A17428"/>
  </r>
  <r>
    <x v="0"/>
    <x v="48"/>
    <d v="2025-04-20T00:00:00"/>
    <x v="1"/>
    <x v="1"/>
    <x v="1"/>
    <x v="1"/>
    <x v="1"/>
    <s v="3DD.0077A1EB6B"/>
  </r>
  <r>
    <x v="0"/>
    <x v="48"/>
    <d v="2025-04-20T00:00:00"/>
    <x v="1"/>
    <x v="1"/>
    <x v="1"/>
    <x v="1"/>
    <x v="1"/>
    <s v="3DD.0077A297C5"/>
  </r>
  <r>
    <x v="0"/>
    <x v="48"/>
    <d v="2025-04-20T00:00:00"/>
    <x v="1"/>
    <x v="1"/>
    <x v="1"/>
    <x v="1"/>
    <x v="1"/>
    <s v="3DD.0077AB4226"/>
  </r>
  <r>
    <x v="0"/>
    <x v="48"/>
    <d v="2025-04-20T00:00:00"/>
    <x v="1"/>
    <x v="1"/>
    <x v="1"/>
    <x v="1"/>
    <x v="1"/>
    <s v="3DD.0077ABA422"/>
  </r>
  <r>
    <x v="0"/>
    <x v="48"/>
    <d v="2025-04-20T00:00:00"/>
    <x v="5"/>
    <x v="4"/>
    <x v="1"/>
    <x v="5"/>
    <x v="4"/>
    <s v="3DD.007798304D"/>
  </r>
  <r>
    <x v="0"/>
    <x v="48"/>
    <d v="2025-04-20T00:00:00"/>
    <x v="5"/>
    <x v="4"/>
    <x v="1"/>
    <x v="5"/>
    <x v="4"/>
    <s v="3DD.007798BA77"/>
  </r>
  <r>
    <x v="0"/>
    <x v="48"/>
    <d v="2025-04-20T00:00:00"/>
    <x v="6"/>
    <x v="5"/>
    <x v="1"/>
    <x v="6"/>
    <x v="5"/>
    <s v="3DD.007799004C"/>
  </r>
  <r>
    <x v="0"/>
    <x v="48"/>
    <d v="2025-04-20T00:00:00"/>
    <x v="2"/>
    <x v="2"/>
    <x v="0"/>
    <x v="2"/>
    <x v="0"/>
    <s v="3DD.00779825E7"/>
  </r>
  <r>
    <x v="0"/>
    <x v="48"/>
    <d v="2025-04-20T00:00:00"/>
    <x v="2"/>
    <x v="2"/>
    <x v="0"/>
    <x v="2"/>
    <x v="0"/>
    <s v="3DD.00779E72FE"/>
  </r>
  <r>
    <x v="0"/>
    <x v="48"/>
    <d v="2025-04-20T00:00:00"/>
    <x v="2"/>
    <x v="2"/>
    <x v="0"/>
    <x v="2"/>
    <x v="0"/>
    <s v="3DD.00779E8CE6"/>
  </r>
  <r>
    <x v="0"/>
    <x v="48"/>
    <d v="2025-04-20T00:00:00"/>
    <x v="2"/>
    <x v="2"/>
    <x v="0"/>
    <x v="2"/>
    <x v="0"/>
    <s v="3DD.00779F2937"/>
  </r>
  <r>
    <x v="0"/>
    <x v="48"/>
    <d v="2025-04-20T00:00:00"/>
    <x v="2"/>
    <x v="2"/>
    <x v="0"/>
    <x v="2"/>
    <x v="0"/>
    <s v="3DD.00779F872F"/>
  </r>
  <r>
    <x v="0"/>
    <x v="48"/>
    <d v="2025-04-20T00:00:00"/>
    <x v="2"/>
    <x v="2"/>
    <x v="0"/>
    <x v="2"/>
    <x v="0"/>
    <s v="3DD.00779FC07D"/>
  </r>
  <r>
    <x v="0"/>
    <x v="48"/>
    <d v="2025-04-20T00:00:00"/>
    <x v="2"/>
    <x v="2"/>
    <x v="0"/>
    <x v="2"/>
    <x v="0"/>
    <s v="3DD.00779FCD1F"/>
  </r>
  <r>
    <x v="0"/>
    <x v="48"/>
    <d v="2025-04-20T00:00:00"/>
    <x v="0"/>
    <x v="0"/>
    <x v="0"/>
    <x v="0"/>
    <x v="0"/>
    <s v="3DD.00779C6259"/>
  </r>
  <r>
    <x v="0"/>
    <x v="48"/>
    <d v="2025-04-20T00:00:00"/>
    <x v="0"/>
    <x v="0"/>
    <x v="0"/>
    <x v="0"/>
    <x v="0"/>
    <s v="3DD.00779CB319"/>
  </r>
  <r>
    <x v="0"/>
    <x v="48"/>
    <d v="2025-04-21T00:00:00"/>
    <x v="1"/>
    <x v="1"/>
    <x v="1"/>
    <x v="1"/>
    <x v="1"/>
    <s v="3DD.00779EB04D"/>
  </r>
  <r>
    <x v="0"/>
    <x v="48"/>
    <d v="2025-04-21T00:00:00"/>
    <x v="1"/>
    <x v="1"/>
    <x v="1"/>
    <x v="1"/>
    <x v="1"/>
    <s v="3DD.00779ECD3F"/>
  </r>
  <r>
    <x v="0"/>
    <x v="48"/>
    <d v="2025-04-21T00:00:00"/>
    <x v="1"/>
    <x v="1"/>
    <x v="1"/>
    <x v="1"/>
    <x v="1"/>
    <s v="3DD.00779FDFD1"/>
  </r>
  <r>
    <x v="0"/>
    <x v="48"/>
    <d v="2025-04-21T00:00:00"/>
    <x v="1"/>
    <x v="1"/>
    <x v="1"/>
    <x v="1"/>
    <x v="1"/>
    <s v="3DD.0077A0C085"/>
  </r>
  <r>
    <x v="0"/>
    <x v="48"/>
    <d v="2025-04-21T00:00:00"/>
    <x v="1"/>
    <x v="1"/>
    <x v="1"/>
    <x v="1"/>
    <x v="1"/>
    <s v="3DD.0077A0DA84"/>
  </r>
  <r>
    <x v="0"/>
    <x v="48"/>
    <d v="2025-04-21T00:00:00"/>
    <x v="1"/>
    <x v="1"/>
    <x v="1"/>
    <x v="1"/>
    <x v="1"/>
    <s v="3DD.0077A105E4"/>
  </r>
  <r>
    <x v="0"/>
    <x v="48"/>
    <d v="2025-04-21T00:00:00"/>
    <x v="1"/>
    <x v="1"/>
    <x v="1"/>
    <x v="1"/>
    <x v="1"/>
    <s v="3DD.0077A16989"/>
  </r>
  <r>
    <x v="0"/>
    <x v="48"/>
    <d v="2025-04-21T00:00:00"/>
    <x v="1"/>
    <x v="1"/>
    <x v="1"/>
    <x v="1"/>
    <x v="1"/>
    <s v="3DD.0077A1DCE3"/>
  </r>
  <r>
    <x v="0"/>
    <x v="48"/>
    <d v="2025-04-21T00:00:00"/>
    <x v="6"/>
    <x v="5"/>
    <x v="1"/>
    <x v="6"/>
    <x v="5"/>
    <s v="3DD.0077980707"/>
  </r>
  <r>
    <x v="0"/>
    <x v="48"/>
    <d v="2025-04-21T00:00:00"/>
    <x v="6"/>
    <x v="5"/>
    <x v="1"/>
    <x v="6"/>
    <x v="5"/>
    <s v="3DD.0077AB3FD8"/>
  </r>
  <r>
    <x v="0"/>
    <x v="48"/>
    <d v="2025-04-21T00:00:00"/>
    <x v="6"/>
    <x v="5"/>
    <x v="1"/>
    <x v="6"/>
    <x v="5"/>
    <s v="3DD.0077AB49CC"/>
  </r>
  <r>
    <x v="0"/>
    <x v="48"/>
    <d v="2025-04-21T00:00:00"/>
    <x v="6"/>
    <x v="5"/>
    <x v="1"/>
    <x v="6"/>
    <x v="5"/>
    <s v="3DD.0077AB56D8"/>
  </r>
  <r>
    <x v="0"/>
    <x v="48"/>
    <d v="2025-04-21T00:00:00"/>
    <x v="2"/>
    <x v="2"/>
    <x v="0"/>
    <x v="2"/>
    <x v="0"/>
    <s v="3DD.00779F858A"/>
  </r>
  <r>
    <x v="0"/>
    <x v="48"/>
    <d v="2025-04-21T00:00:00"/>
    <x v="0"/>
    <x v="0"/>
    <x v="0"/>
    <x v="0"/>
    <x v="0"/>
    <s v="3DD.0077A13138"/>
  </r>
  <r>
    <x v="0"/>
    <x v="49"/>
    <d v="2025-04-21T00:00:00"/>
    <x v="1"/>
    <x v="1"/>
    <x v="1"/>
    <x v="1"/>
    <x v="1"/>
    <s v="3DD.0077985377"/>
  </r>
  <r>
    <x v="0"/>
    <x v="49"/>
    <d v="2025-04-21T00:00:00"/>
    <x v="1"/>
    <x v="1"/>
    <x v="1"/>
    <x v="1"/>
    <x v="1"/>
    <s v="3DD.007798660C"/>
  </r>
  <r>
    <x v="0"/>
    <x v="49"/>
    <d v="2025-04-21T00:00:00"/>
    <x v="1"/>
    <x v="1"/>
    <x v="1"/>
    <x v="1"/>
    <x v="1"/>
    <s v="3DD.0077987C2B"/>
  </r>
  <r>
    <x v="0"/>
    <x v="49"/>
    <d v="2025-04-21T00:00:00"/>
    <x v="1"/>
    <x v="1"/>
    <x v="1"/>
    <x v="1"/>
    <x v="1"/>
    <s v="3DD.007798F606"/>
  </r>
  <r>
    <x v="0"/>
    <x v="49"/>
    <d v="2025-04-21T00:00:00"/>
    <x v="1"/>
    <x v="1"/>
    <x v="1"/>
    <x v="1"/>
    <x v="1"/>
    <s v="3DD.00779C31F5"/>
  </r>
  <r>
    <x v="0"/>
    <x v="49"/>
    <d v="2025-04-21T00:00:00"/>
    <x v="1"/>
    <x v="1"/>
    <x v="1"/>
    <x v="1"/>
    <x v="1"/>
    <s v="3DD.00779C7EAF"/>
  </r>
  <r>
    <x v="0"/>
    <x v="49"/>
    <d v="2025-04-21T00:00:00"/>
    <x v="1"/>
    <x v="1"/>
    <x v="1"/>
    <x v="1"/>
    <x v="1"/>
    <s v="3DD.00779CB782"/>
  </r>
  <r>
    <x v="0"/>
    <x v="49"/>
    <d v="2025-04-21T00:00:00"/>
    <x v="1"/>
    <x v="1"/>
    <x v="1"/>
    <x v="1"/>
    <x v="1"/>
    <s v="3DD.00779D9296"/>
  </r>
  <r>
    <x v="0"/>
    <x v="49"/>
    <d v="2025-04-21T00:00:00"/>
    <x v="1"/>
    <x v="1"/>
    <x v="1"/>
    <x v="1"/>
    <x v="1"/>
    <s v="3DD.00779E610A"/>
  </r>
  <r>
    <x v="0"/>
    <x v="49"/>
    <d v="2025-04-21T00:00:00"/>
    <x v="1"/>
    <x v="1"/>
    <x v="1"/>
    <x v="1"/>
    <x v="1"/>
    <s v="3DD.00779F196A"/>
  </r>
  <r>
    <x v="0"/>
    <x v="49"/>
    <d v="2025-04-21T00:00:00"/>
    <x v="1"/>
    <x v="1"/>
    <x v="1"/>
    <x v="1"/>
    <x v="1"/>
    <s v="3DD.00779F40CA"/>
  </r>
  <r>
    <x v="0"/>
    <x v="49"/>
    <d v="2025-04-21T00:00:00"/>
    <x v="1"/>
    <x v="1"/>
    <x v="1"/>
    <x v="1"/>
    <x v="1"/>
    <s v="3DD.00779F9FA3"/>
  </r>
  <r>
    <x v="0"/>
    <x v="49"/>
    <d v="2025-04-21T00:00:00"/>
    <x v="1"/>
    <x v="1"/>
    <x v="1"/>
    <x v="1"/>
    <x v="1"/>
    <s v="3DD.0077A09B7F"/>
  </r>
  <r>
    <x v="0"/>
    <x v="49"/>
    <d v="2025-04-21T00:00:00"/>
    <x v="1"/>
    <x v="1"/>
    <x v="1"/>
    <x v="1"/>
    <x v="1"/>
    <s v="3DD.0077A0C217"/>
  </r>
  <r>
    <x v="0"/>
    <x v="49"/>
    <d v="2025-04-21T00:00:00"/>
    <x v="1"/>
    <x v="1"/>
    <x v="1"/>
    <x v="1"/>
    <x v="1"/>
    <s v="3DD.0077A1A04D"/>
  </r>
  <r>
    <x v="0"/>
    <x v="49"/>
    <d v="2025-04-21T00:00:00"/>
    <x v="5"/>
    <x v="4"/>
    <x v="1"/>
    <x v="5"/>
    <x v="4"/>
    <s v="3DD.007798183B"/>
  </r>
  <r>
    <x v="0"/>
    <x v="49"/>
    <d v="2025-04-21T00:00:00"/>
    <x v="6"/>
    <x v="5"/>
    <x v="1"/>
    <x v="6"/>
    <x v="5"/>
    <s v="3DD.007797FBF3"/>
  </r>
  <r>
    <x v="0"/>
    <x v="49"/>
    <d v="2025-04-21T00:00:00"/>
    <x v="6"/>
    <x v="5"/>
    <x v="1"/>
    <x v="6"/>
    <x v="5"/>
    <s v="3DD.00779882BD"/>
  </r>
  <r>
    <x v="0"/>
    <x v="49"/>
    <d v="2025-04-21T00:00:00"/>
    <x v="6"/>
    <x v="5"/>
    <x v="1"/>
    <x v="6"/>
    <x v="5"/>
    <s v="3DD.0077AB4CFC"/>
  </r>
  <r>
    <x v="0"/>
    <x v="49"/>
    <d v="2025-04-21T00:00:00"/>
    <x v="2"/>
    <x v="2"/>
    <x v="0"/>
    <x v="2"/>
    <x v="0"/>
    <s v="3DD.00779E1466"/>
  </r>
  <r>
    <x v="0"/>
    <x v="49"/>
    <d v="2025-04-21T00:00:00"/>
    <x v="2"/>
    <x v="2"/>
    <x v="0"/>
    <x v="2"/>
    <x v="0"/>
    <s v="3DD.00779EBF8A"/>
  </r>
  <r>
    <x v="0"/>
    <x v="49"/>
    <d v="2025-04-21T00:00:00"/>
    <x v="2"/>
    <x v="2"/>
    <x v="0"/>
    <x v="2"/>
    <x v="0"/>
    <s v="3DD.00779F1EFD"/>
  </r>
  <r>
    <x v="0"/>
    <x v="49"/>
    <d v="2025-04-21T00:00:00"/>
    <x v="2"/>
    <x v="2"/>
    <x v="0"/>
    <x v="2"/>
    <x v="0"/>
    <s v="3DD.00779F9E94"/>
  </r>
  <r>
    <x v="0"/>
    <x v="49"/>
    <d v="2025-04-21T00:00:00"/>
    <x v="2"/>
    <x v="2"/>
    <x v="0"/>
    <x v="2"/>
    <x v="0"/>
    <s v="3DD.00779FC880"/>
  </r>
  <r>
    <x v="0"/>
    <x v="49"/>
    <d v="2025-04-21T00:00:00"/>
    <x v="0"/>
    <x v="0"/>
    <x v="0"/>
    <x v="0"/>
    <x v="0"/>
    <s v="3DD.00779D5EFE"/>
  </r>
  <r>
    <x v="0"/>
    <x v="49"/>
    <d v="2025-04-21T00:00:00"/>
    <x v="0"/>
    <x v="0"/>
    <x v="0"/>
    <x v="0"/>
    <x v="0"/>
    <s v="3DD.0077A11423"/>
  </r>
  <r>
    <x v="0"/>
    <x v="49"/>
    <d v="2025-04-21T00:00:00"/>
    <x v="0"/>
    <x v="0"/>
    <x v="0"/>
    <x v="0"/>
    <x v="0"/>
    <s v="3DD.0077A130D7"/>
  </r>
  <r>
    <x v="0"/>
    <x v="49"/>
    <d v="2025-04-22T00:00:00"/>
    <x v="1"/>
    <x v="1"/>
    <x v="1"/>
    <x v="1"/>
    <x v="1"/>
    <s v="3DD.007798A012"/>
  </r>
  <r>
    <x v="0"/>
    <x v="49"/>
    <d v="2025-04-22T00:00:00"/>
    <x v="1"/>
    <x v="1"/>
    <x v="1"/>
    <x v="1"/>
    <x v="1"/>
    <s v="3DD.0077A0E95F"/>
  </r>
  <r>
    <x v="0"/>
    <x v="49"/>
    <d v="2025-04-22T00:00:00"/>
    <x v="1"/>
    <x v="1"/>
    <x v="1"/>
    <x v="1"/>
    <x v="1"/>
    <s v="3DD.0077A1D2F6"/>
  </r>
  <r>
    <x v="0"/>
    <x v="49"/>
    <d v="2025-04-22T00:00:00"/>
    <x v="2"/>
    <x v="2"/>
    <x v="0"/>
    <x v="2"/>
    <x v="0"/>
    <s v="3DD.00779ECA0D"/>
  </r>
  <r>
    <x v="0"/>
    <x v="49"/>
    <d v="2025-04-22T00:00:00"/>
    <x v="2"/>
    <x v="2"/>
    <x v="0"/>
    <x v="2"/>
    <x v="0"/>
    <s v="3DD.00779ED93D"/>
  </r>
  <r>
    <x v="0"/>
    <x v="49"/>
    <d v="2025-04-22T00:00:00"/>
    <x v="0"/>
    <x v="0"/>
    <x v="0"/>
    <x v="0"/>
    <x v="0"/>
    <s v="3DD.0077A1B7D3"/>
  </r>
  <r>
    <x v="0"/>
    <x v="49"/>
    <d v="2025-04-23T00:00:00"/>
    <x v="2"/>
    <x v="2"/>
    <x v="0"/>
    <x v="2"/>
    <x v="0"/>
    <s v="3DD.00779F8130"/>
  </r>
  <r>
    <x v="0"/>
    <x v="50"/>
    <d v="2025-04-22T00:00:00"/>
    <x v="1"/>
    <x v="1"/>
    <x v="1"/>
    <x v="1"/>
    <x v="1"/>
    <s v="3DD.007797D5B0"/>
  </r>
  <r>
    <x v="0"/>
    <x v="50"/>
    <d v="2025-04-22T00:00:00"/>
    <x v="1"/>
    <x v="1"/>
    <x v="1"/>
    <x v="1"/>
    <x v="1"/>
    <s v="3DD.007798ADCF"/>
  </r>
  <r>
    <x v="0"/>
    <x v="50"/>
    <d v="2025-04-22T00:00:00"/>
    <x v="1"/>
    <x v="1"/>
    <x v="1"/>
    <x v="1"/>
    <x v="1"/>
    <s v="3DD.007798E6A3"/>
  </r>
  <r>
    <x v="0"/>
    <x v="50"/>
    <d v="2025-04-22T00:00:00"/>
    <x v="1"/>
    <x v="1"/>
    <x v="1"/>
    <x v="1"/>
    <x v="1"/>
    <s v="3DD.00779C338B"/>
  </r>
  <r>
    <x v="0"/>
    <x v="50"/>
    <d v="2025-04-22T00:00:00"/>
    <x v="1"/>
    <x v="1"/>
    <x v="1"/>
    <x v="1"/>
    <x v="1"/>
    <s v="3DD.00779EA2E1"/>
  </r>
  <r>
    <x v="0"/>
    <x v="50"/>
    <d v="2025-04-22T00:00:00"/>
    <x v="1"/>
    <x v="1"/>
    <x v="1"/>
    <x v="1"/>
    <x v="1"/>
    <s v="3DD.00779F33F1"/>
  </r>
  <r>
    <x v="0"/>
    <x v="50"/>
    <d v="2025-04-22T00:00:00"/>
    <x v="1"/>
    <x v="1"/>
    <x v="1"/>
    <x v="1"/>
    <x v="1"/>
    <s v="3DD.0077A0DBA7"/>
  </r>
  <r>
    <x v="0"/>
    <x v="50"/>
    <d v="2025-04-22T00:00:00"/>
    <x v="1"/>
    <x v="1"/>
    <x v="1"/>
    <x v="1"/>
    <x v="1"/>
    <s v="3DD.0077A170D3"/>
  </r>
  <r>
    <x v="0"/>
    <x v="50"/>
    <d v="2025-04-22T00:00:00"/>
    <x v="1"/>
    <x v="1"/>
    <x v="1"/>
    <x v="1"/>
    <x v="1"/>
    <s v="3DD.0077A1A0A7"/>
  </r>
  <r>
    <x v="0"/>
    <x v="50"/>
    <d v="2025-04-22T00:00:00"/>
    <x v="1"/>
    <x v="1"/>
    <x v="1"/>
    <x v="1"/>
    <x v="1"/>
    <s v="3DD.0077A26948"/>
  </r>
  <r>
    <x v="0"/>
    <x v="50"/>
    <d v="2025-04-22T00:00:00"/>
    <x v="1"/>
    <x v="1"/>
    <x v="1"/>
    <x v="1"/>
    <x v="1"/>
    <s v="3DD.0077AB9F40"/>
  </r>
  <r>
    <x v="0"/>
    <x v="50"/>
    <d v="2025-04-22T00:00:00"/>
    <x v="5"/>
    <x v="4"/>
    <x v="1"/>
    <x v="5"/>
    <x v="4"/>
    <s v="3DD.0077AB36A2"/>
  </r>
  <r>
    <x v="0"/>
    <x v="50"/>
    <d v="2025-04-22T00:00:00"/>
    <x v="6"/>
    <x v="5"/>
    <x v="1"/>
    <x v="6"/>
    <x v="5"/>
    <s v="3DD.007797FE33"/>
  </r>
  <r>
    <x v="0"/>
    <x v="50"/>
    <d v="2025-04-22T00:00:00"/>
    <x v="6"/>
    <x v="5"/>
    <x v="1"/>
    <x v="6"/>
    <x v="5"/>
    <s v="3DD.0077988CCF"/>
  </r>
  <r>
    <x v="0"/>
    <x v="50"/>
    <d v="2025-04-22T00:00:00"/>
    <x v="6"/>
    <x v="5"/>
    <x v="1"/>
    <x v="6"/>
    <x v="5"/>
    <s v="3DD.007798F80A"/>
  </r>
  <r>
    <x v="0"/>
    <x v="50"/>
    <d v="2025-04-22T00:00:00"/>
    <x v="6"/>
    <x v="5"/>
    <x v="1"/>
    <x v="6"/>
    <x v="5"/>
    <s v="3DD.0077AB7EF7"/>
  </r>
  <r>
    <x v="0"/>
    <x v="50"/>
    <d v="2025-04-22T00:00:00"/>
    <x v="6"/>
    <x v="5"/>
    <x v="1"/>
    <x v="6"/>
    <x v="5"/>
    <s v="3DD.0077AB9DE7"/>
  </r>
  <r>
    <x v="0"/>
    <x v="50"/>
    <d v="2025-04-22T00:00:00"/>
    <x v="2"/>
    <x v="2"/>
    <x v="0"/>
    <x v="2"/>
    <x v="0"/>
    <s v="3DD.00779F50F9"/>
  </r>
  <r>
    <x v="0"/>
    <x v="50"/>
    <d v="2025-04-22T00:00:00"/>
    <x v="2"/>
    <x v="2"/>
    <x v="0"/>
    <x v="2"/>
    <x v="0"/>
    <s v="3DD.00779F8807"/>
  </r>
  <r>
    <x v="0"/>
    <x v="50"/>
    <d v="2025-04-22T00:00:00"/>
    <x v="0"/>
    <x v="0"/>
    <x v="0"/>
    <x v="0"/>
    <x v="0"/>
    <s v="3DD.0077A1846C"/>
  </r>
  <r>
    <x v="0"/>
    <x v="50"/>
    <d v="2025-04-22T00:00:00"/>
    <x v="4"/>
    <x v="3"/>
    <x v="2"/>
    <x v="4"/>
    <x v="3"/>
    <s v="3DD.0077A15793"/>
  </r>
  <r>
    <x v="0"/>
    <x v="50"/>
    <d v="2025-04-23T00:00:00"/>
    <x v="1"/>
    <x v="1"/>
    <x v="1"/>
    <x v="1"/>
    <x v="1"/>
    <s v="3DD.007797FE59"/>
  </r>
  <r>
    <x v="0"/>
    <x v="50"/>
    <d v="2025-04-23T00:00:00"/>
    <x v="1"/>
    <x v="1"/>
    <x v="1"/>
    <x v="1"/>
    <x v="1"/>
    <s v="3DD.00779878FE"/>
  </r>
  <r>
    <x v="0"/>
    <x v="50"/>
    <d v="2025-04-23T00:00:00"/>
    <x v="1"/>
    <x v="1"/>
    <x v="1"/>
    <x v="1"/>
    <x v="1"/>
    <s v="3DD.007798D8BD"/>
  </r>
  <r>
    <x v="0"/>
    <x v="50"/>
    <d v="2025-04-23T00:00:00"/>
    <x v="1"/>
    <x v="1"/>
    <x v="1"/>
    <x v="1"/>
    <x v="1"/>
    <s v="3DD.007798E263"/>
  </r>
  <r>
    <x v="0"/>
    <x v="50"/>
    <d v="2025-04-23T00:00:00"/>
    <x v="1"/>
    <x v="1"/>
    <x v="1"/>
    <x v="1"/>
    <x v="1"/>
    <s v="3DD.00779E16ED"/>
  </r>
  <r>
    <x v="0"/>
    <x v="50"/>
    <d v="2025-04-23T00:00:00"/>
    <x v="1"/>
    <x v="1"/>
    <x v="1"/>
    <x v="1"/>
    <x v="1"/>
    <s v="3DD.0077A1C138"/>
  </r>
  <r>
    <x v="0"/>
    <x v="50"/>
    <d v="2025-04-23T00:00:00"/>
    <x v="5"/>
    <x v="4"/>
    <x v="1"/>
    <x v="5"/>
    <x v="4"/>
    <s v="3DD.007797CE14"/>
  </r>
  <r>
    <x v="0"/>
    <x v="50"/>
    <d v="2025-04-23T00:00:00"/>
    <x v="6"/>
    <x v="5"/>
    <x v="1"/>
    <x v="6"/>
    <x v="5"/>
    <s v="3DD.00779E24BD"/>
  </r>
  <r>
    <x v="0"/>
    <x v="51"/>
    <d v="2025-04-23T00:00:00"/>
    <x v="1"/>
    <x v="1"/>
    <x v="1"/>
    <x v="1"/>
    <x v="1"/>
    <s v="3DD.007797DA95"/>
  </r>
  <r>
    <x v="0"/>
    <x v="51"/>
    <d v="2025-04-23T00:00:00"/>
    <x v="1"/>
    <x v="1"/>
    <x v="1"/>
    <x v="1"/>
    <x v="1"/>
    <s v="3DD.0077981986"/>
  </r>
  <r>
    <x v="0"/>
    <x v="51"/>
    <d v="2025-04-23T00:00:00"/>
    <x v="1"/>
    <x v="1"/>
    <x v="1"/>
    <x v="1"/>
    <x v="1"/>
    <s v="3DD.0077982572"/>
  </r>
  <r>
    <x v="0"/>
    <x v="51"/>
    <d v="2025-04-23T00:00:00"/>
    <x v="1"/>
    <x v="1"/>
    <x v="1"/>
    <x v="1"/>
    <x v="1"/>
    <s v="3DD.0077989AD3"/>
  </r>
  <r>
    <x v="0"/>
    <x v="51"/>
    <d v="2025-04-23T00:00:00"/>
    <x v="1"/>
    <x v="1"/>
    <x v="1"/>
    <x v="1"/>
    <x v="1"/>
    <s v="3DD.007798B128"/>
  </r>
  <r>
    <x v="0"/>
    <x v="51"/>
    <d v="2025-04-23T00:00:00"/>
    <x v="1"/>
    <x v="1"/>
    <x v="1"/>
    <x v="1"/>
    <x v="1"/>
    <s v="3DD.007798B1EE"/>
  </r>
  <r>
    <x v="0"/>
    <x v="51"/>
    <d v="2025-04-23T00:00:00"/>
    <x v="1"/>
    <x v="1"/>
    <x v="1"/>
    <x v="1"/>
    <x v="1"/>
    <s v="3DD.00779C526B"/>
  </r>
  <r>
    <x v="0"/>
    <x v="51"/>
    <d v="2025-04-23T00:00:00"/>
    <x v="1"/>
    <x v="1"/>
    <x v="1"/>
    <x v="1"/>
    <x v="1"/>
    <s v="3DD.00779C8E49"/>
  </r>
  <r>
    <x v="0"/>
    <x v="51"/>
    <d v="2025-04-23T00:00:00"/>
    <x v="1"/>
    <x v="1"/>
    <x v="1"/>
    <x v="1"/>
    <x v="1"/>
    <s v="3DD.00779E17E1"/>
  </r>
  <r>
    <x v="0"/>
    <x v="51"/>
    <d v="2025-04-23T00:00:00"/>
    <x v="1"/>
    <x v="1"/>
    <x v="1"/>
    <x v="1"/>
    <x v="1"/>
    <s v="3DD.00779E7D56"/>
  </r>
  <r>
    <x v="0"/>
    <x v="51"/>
    <d v="2025-04-23T00:00:00"/>
    <x v="1"/>
    <x v="1"/>
    <x v="1"/>
    <x v="1"/>
    <x v="1"/>
    <s v="3DD.00779E8BB0"/>
  </r>
  <r>
    <x v="0"/>
    <x v="51"/>
    <d v="2025-04-23T00:00:00"/>
    <x v="1"/>
    <x v="1"/>
    <x v="1"/>
    <x v="1"/>
    <x v="1"/>
    <s v="3DD.0077A0DC2E"/>
  </r>
  <r>
    <x v="0"/>
    <x v="51"/>
    <d v="2025-04-23T00:00:00"/>
    <x v="1"/>
    <x v="1"/>
    <x v="1"/>
    <x v="1"/>
    <x v="1"/>
    <s v="3DD.0077A107AD"/>
  </r>
  <r>
    <x v="0"/>
    <x v="51"/>
    <d v="2025-04-23T00:00:00"/>
    <x v="1"/>
    <x v="1"/>
    <x v="1"/>
    <x v="1"/>
    <x v="1"/>
    <s v="3DD.0077A16947"/>
  </r>
  <r>
    <x v="0"/>
    <x v="51"/>
    <d v="2025-04-23T00:00:00"/>
    <x v="1"/>
    <x v="1"/>
    <x v="1"/>
    <x v="1"/>
    <x v="1"/>
    <s v="3DD.0077A1D6D4"/>
  </r>
  <r>
    <x v="0"/>
    <x v="51"/>
    <d v="2025-04-23T00:00:00"/>
    <x v="1"/>
    <x v="1"/>
    <x v="1"/>
    <x v="1"/>
    <x v="1"/>
    <s v="3DD.0077A1FA3E"/>
  </r>
  <r>
    <x v="0"/>
    <x v="51"/>
    <d v="2025-04-23T00:00:00"/>
    <x v="1"/>
    <x v="1"/>
    <x v="1"/>
    <x v="1"/>
    <x v="1"/>
    <s v="3DD.0077A20493"/>
  </r>
  <r>
    <x v="0"/>
    <x v="51"/>
    <d v="2025-04-23T00:00:00"/>
    <x v="1"/>
    <x v="1"/>
    <x v="1"/>
    <x v="1"/>
    <x v="1"/>
    <s v="3DD.0077A2480F"/>
  </r>
  <r>
    <x v="0"/>
    <x v="51"/>
    <d v="2025-04-23T00:00:00"/>
    <x v="1"/>
    <x v="1"/>
    <x v="1"/>
    <x v="1"/>
    <x v="1"/>
    <s v="3DD.0077A25C88"/>
  </r>
  <r>
    <x v="0"/>
    <x v="51"/>
    <d v="2025-04-23T00:00:00"/>
    <x v="1"/>
    <x v="1"/>
    <x v="1"/>
    <x v="1"/>
    <x v="1"/>
    <s v="3DD.0077AB4E76"/>
  </r>
  <r>
    <x v="0"/>
    <x v="51"/>
    <d v="2025-04-23T00:00:00"/>
    <x v="1"/>
    <x v="1"/>
    <x v="1"/>
    <x v="1"/>
    <x v="1"/>
    <s v="3DD.0077AB60AA"/>
  </r>
  <r>
    <x v="0"/>
    <x v="51"/>
    <d v="2025-04-23T00:00:00"/>
    <x v="5"/>
    <x v="4"/>
    <x v="1"/>
    <x v="5"/>
    <x v="4"/>
    <s v="3DD.007797D76D"/>
  </r>
  <r>
    <x v="0"/>
    <x v="51"/>
    <d v="2025-04-23T00:00:00"/>
    <x v="5"/>
    <x v="4"/>
    <x v="1"/>
    <x v="5"/>
    <x v="4"/>
    <s v="3DD.0077ABB778"/>
  </r>
  <r>
    <x v="0"/>
    <x v="51"/>
    <d v="2025-04-23T00:00:00"/>
    <x v="2"/>
    <x v="2"/>
    <x v="0"/>
    <x v="2"/>
    <x v="0"/>
    <s v="3DD.00779EBEE1"/>
  </r>
  <r>
    <x v="0"/>
    <x v="51"/>
    <d v="2025-04-23T00:00:00"/>
    <x v="2"/>
    <x v="2"/>
    <x v="0"/>
    <x v="2"/>
    <x v="0"/>
    <s v="3DD.00779EE873"/>
  </r>
  <r>
    <x v="0"/>
    <x v="51"/>
    <d v="2025-04-23T00:00:00"/>
    <x v="2"/>
    <x v="2"/>
    <x v="0"/>
    <x v="2"/>
    <x v="0"/>
    <s v="3DD.00779F5DD1"/>
  </r>
  <r>
    <x v="0"/>
    <x v="51"/>
    <d v="2025-04-23T00:00:00"/>
    <x v="2"/>
    <x v="2"/>
    <x v="0"/>
    <x v="2"/>
    <x v="0"/>
    <s v="3DD.00779F6EEE"/>
  </r>
  <r>
    <x v="0"/>
    <x v="51"/>
    <d v="2025-04-23T00:00:00"/>
    <x v="2"/>
    <x v="2"/>
    <x v="0"/>
    <x v="2"/>
    <x v="0"/>
    <s v="3DD.00779F972C"/>
  </r>
  <r>
    <x v="0"/>
    <x v="51"/>
    <d v="2025-04-23T00:00:00"/>
    <x v="0"/>
    <x v="0"/>
    <x v="0"/>
    <x v="0"/>
    <x v="0"/>
    <s v="3DD.0077A13AB7"/>
  </r>
  <r>
    <x v="0"/>
    <x v="51"/>
    <d v="2025-04-23T00:00:00"/>
    <x v="0"/>
    <x v="0"/>
    <x v="0"/>
    <x v="0"/>
    <x v="0"/>
    <s v="3DD.0077A16913"/>
  </r>
  <r>
    <x v="0"/>
    <x v="51"/>
    <d v="2025-04-23T00:00:00"/>
    <x v="4"/>
    <x v="3"/>
    <x v="2"/>
    <x v="4"/>
    <x v="3"/>
    <s v="3DD.0077A1FD72"/>
  </r>
  <r>
    <x v="0"/>
    <x v="51"/>
    <d v="2025-04-24T00:00:00"/>
    <x v="1"/>
    <x v="1"/>
    <x v="1"/>
    <x v="1"/>
    <x v="1"/>
    <s v="3DD.00779895F9"/>
  </r>
  <r>
    <x v="0"/>
    <x v="51"/>
    <d v="2025-04-24T00:00:00"/>
    <x v="1"/>
    <x v="1"/>
    <x v="1"/>
    <x v="1"/>
    <x v="1"/>
    <s v="3DD.007798DF11"/>
  </r>
  <r>
    <x v="0"/>
    <x v="51"/>
    <d v="2025-04-24T00:00:00"/>
    <x v="1"/>
    <x v="1"/>
    <x v="1"/>
    <x v="1"/>
    <x v="1"/>
    <s v="3DD.00779E18A1"/>
  </r>
  <r>
    <x v="0"/>
    <x v="51"/>
    <d v="2025-04-24T00:00:00"/>
    <x v="1"/>
    <x v="1"/>
    <x v="1"/>
    <x v="1"/>
    <x v="1"/>
    <s v="3DD.00779EC3E1"/>
  </r>
  <r>
    <x v="0"/>
    <x v="51"/>
    <d v="2025-04-24T00:00:00"/>
    <x v="1"/>
    <x v="1"/>
    <x v="1"/>
    <x v="1"/>
    <x v="1"/>
    <s v="3DD.0077A0DE08"/>
  </r>
  <r>
    <x v="0"/>
    <x v="51"/>
    <d v="2025-04-24T00:00:00"/>
    <x v="1"/>
    <x v="1"/>
    <x v="1"/>
    <x v="1"/>
    <x v="1"/>
    <s v="3DD.0077A16655"/>
  </r>
  <r>
    <x v="0"/>
    <x v="51"/>
    <d v="2025-04-24T00:00:00"/>
    <x v="1"/>
    <x v="1"/>
    <x v="1"/>
    <x v="1"/>
    <x v="1"/>
    <s v="3DD.0077ABBAD2"/>
  </r>
  <r>
    <x v="0"/>
    <x v="51"/>
    <d v="2025-04-24T00:00:00"/>
    <x v="5"/>
    <x v="4"/>
    <x v="1"/>
    <x v="5"/>
    <x v="4"/>
    <s v="3DD.0077AB83F6"/>
  </r>
  <r>
    <x v="0"/>
    <x v="51"/>
    <d v="2025-04-24T00:00:00"/>
    <x v="6"/>
    <x v="5"/>
    <x v="1"/>
    <x v="6"/>
    <x v="5"/>
    <s v="3DD.007798572A"/>
  </r>
  <r>
    <x v="0"/>
    <x v="51"/>
    <d v="2025-04-24T00:00:00"/>
    <x v="6"/>
    <x v="5"/>
    <x v="1"/>
    <x v="6"/>
    <x v="5"/>
    <s v="3DD.0077ABC998"/>
  </r>
  <r>
    <x v="0"/>
    <x v="51"/>
    <d v="2025-04-24T00:00:00"/>
    <x v="2"/>
    <x v="2"/>
    <x v="0"/>
    <x v="2"/>
    <x v="0"/>
    <s v="3DD.00779FBB01"/>
  </r>
  <r>
    <x v="0"/>
    <x v="52"/>
    <d v="2025-04-24T00:00:00"/>
    <x v="1"/>
    <x v="1"/>
    <x v="1"/>
    <x v="1"/>
    <x v="1"/>
    <s v="3DD.007797FE4D"/>
  </r>
  <r>
    <x v="0"/>
    <x v="52"/>
    <d v="2025-04-24T00:00:00"/>
    <x v="1"/>
    <x v="1"/>
    <x v="1"/>
    <x v="1"/>
    <x v="1"/>
    <s v="3DD.00779830BC"/>
  </r>
  <r>
    <x v="0"/>
    <x v="52"/>
    <d v="2025-04-24T00:00:00"/>
    <x v="1"/>
    <x v="1"/>
    <x v="1"/>
    <x v="1"/>
    <x v="1"/>
    <s v="3DD.0077988C79"/>
  </r>
  <r>
    <x v="0"/>
    <x v="52"/>
    <d v="2025-04-24T00:00:00"/>
    <x v="1"/>
    <x v="1"/>
    <x v="1"/>
    <x v="1"/>
    <x v="1"/>
    <s v="3DD.0077989103"/>
  </r>
  <r>
    <x v="0"/>
    <x v="52"/>
    <d v="2025-04-24T00:00:00"/>
    <x v="1"/>
    <x v="1"/>
    <x v="1"/>
    <x v="1"/>
    <x v="1"/>
    <s v="3DD.007798A085"/>
  </r>
  <r>
    <x v="0"/>
    <x v="52"/>
    <d v="2025-04-24T00:00:00"/>
    <x v="1"/>
    <x v="1"/>
    <x v="1"/>
    <x v="1"/>
    <x v="1"/>
    <s v="3DD.00779900D8"/>
  </r>
  <r>
    <x v="0"/>
    <x v="52"/>
    <d v="2025-04-24T00:00:00"/>
    <x v="1"/>
    <x v="1"/>
    <x v="1"/>
    <x v="1"/>
    <x v="1"/>
    <s v="3DD.00779C2F4F"/>
  </r>
  <r>
    <x v="0"/>
    <x v="52"/>
    <d v="2025-04-24T00:00:00"/>
    <x v="1"/>
    <x v="1"/>
    <x v="1"/>
    <x v="1"/>
    <x v="1"/>
    <s v="3DD.00779C388A"/>
  </r>
  <r>
    <x v="0"/>
    <x v="52"/>
    <d v="2025-04-24T00:00:00"/>
    <x v="1"/>
    <x v="1"/>
    <x v="1"/>
    <x v="1"/>
    <x v="1"/>
    <s v="3DD.00779C49D7"/>
  </r>
  <r>
    <x v="0"/>
    <x v="52"/>
    <d v="2025-04-24T00:00:00"/>
    <x v="1"/>
    <x v="1"/>
    <x v="1"/>
    <x v="1"/>
    <x v="1"/>
    <s v="3DD.00779C4B11"/>
  </r>
  <r>
    <x v="0"/>
    <x v="52"/>
    <d v="2025-04-24T00:00:00"/>
    <x v="1"/>
    <x v="1"/>
    <x v="1"/>
    <x v="1"/>
    <x v="1"/>
    <s v="3DD.00779C6EF8"/>
  </r>
  <r>
    <x v="0"/>
    <x v="52"/>
    <d v="2025-04-24T00:00:00"/>
    <x v="1"/>
    <x v="1"/>
    <x v="1"/>
    <x v="1"/>
    <x v="1"/>
    <s v="3DD.00779C9989"/>
  </r>
  <r>
    <x v="0"/>
    <x v="52"/>
    <d v="2025-04-24T00:00:00"/>
    <x v="1"/>
    <x v="1"/>
    <x v="1"/>
    <x v="1"/>
    <x v="1"/>
    <s v="3DD.00779E0F2A"/>
  </r>
  <r>
    <x v="0"/>
    <x v="52"/>
    <d v="2025-04-24T00:00:00"/>
    <x v="1"/>
    <x v="1"/>
    <x v="1"/>
    <x v="1"/>
    <x v="1"/>
    <s v="3DD.00779E7958"/>
  </r>
  <r>
    <x v="0"/>
    <x v="52"/>
    <d v="2025-04-24T00:00:00"/>
    <x v="1"/>
    <x v="1"/>
    <x v="1"/>
    <x v="1"/>
    <x v="1"/>
    <s v="3DD.00779E85FD"/>
  </r>
  <r>
    <x v="0"/>
    <x v="52"/>
    <d v="2025-04-24T00:00:00"/>
    <x v="1"/>
    <x v="1"/>
    <x v="1"/>
    <x v="1"/>
    <x v="1"/>
    <s v="3DD.00779EBB50"/>
  </r>
  <r>
    <x v="0"/>
    <x v="52"/>
    <d v="2025-04-24T00:00:00"/>
    <x v="1"/>
    <x v="1"/>
    <x v="1"/>
    <x v="1"/>
    <x v="1"/>
    <s v="3DD.00779F0CCD"/>
  </r>
  <r>
    <x v="0"/>
    <x v="52"/>
    <d v="2025-04-24T00:00:00"/>
    <x v="1"/>
    <x v="1"/>
    <x v="1"/>
    <x v="1"/>
    <x v="1"/>
    <s v="3DD.00779F0F5B"/>
  </r>
  <r>
    <x v="0"/>
    <x v="52"/>
    <d v="2025-04-24T00:00:00"/>
    <x v="1"/>
    <x v="1"/>
    <x v="1"/>
    <x v="1"/>
    <x v="1"/>
    <s v="3DD.00779F550D"/>
  </r>
  <r>
    <x v="0"/>
    <x v="52"/>
    <d v="2025-04-24T00:00:00"/>
    <x v="1"/>
    <x v="1"/>
    <x v="1"/>
    <x v="1"/>
    <x v="1"/>
    <s v="3DD.00779F5822"/>
  </r>
  <r>
    <x v="0"/>
    <x v="52"/>
    <d v="2025-04-24T00:00:00"/>
    <x v="1"/>
    <x v="1"/>
    <x v="1"/>
    <x v="1"/>
    <x v="1"/>
    <s v="3DD.00779F59CA"/>
  </r>
  <r>
    <x v="0"/>
    <x v="52"/>
    <d v="2025-04-24T00:00:00"/>
    <x v="1"/>
    <x v="1"/>
    <x v="1"/>
    <x v="1"/>
    <x v="1"/>
    <s v="3DD.00779F8937"/>
  </r>
  <r>
    <x v="0"/>
    <x v="52"/>
    <d v="2025-04-24T00:00:00"/>
    <x v="1"/>
    <x v="1"/>
    <x v="1"/>
    <x v="1"/>
    <x v="1"/>
    <s v="3DD.00779FC103"/>
  </r>
  <r>
    <x v="0"/>
    <x v="52"/>
    <d v="2025-04-24T00:00:00"/>
    <x v="1"/>
    <x v="1"/>
    <x v="1"/>
    <x v="1"/>
    <x v="1"/>
    <s v="3DD.0077A0BDF9"/>
  </r>
  <r>
    <x v="0"/>
    <x v="52"/>
    <d v="2025-04-24T00:00:00"/>
    <x v="1"/>
    <x v="1"/>
    <x v="1"/>
    <x v="1"/>
    <x v="1"/>
    <s v="3DD.0077A10381"/>
  </r>
  <r>
    <x v="0"/>
    <x v="52"/>
    <d v="2025-04-24T00:00:00"/>
    <x v="1"/>
    <x v="1"/>
    <x v="1"/>
    <x v="1"/>
    <x v="1"/>
    <s v="3DD.0077A106C5"/>
  </r>
  <r>
    <x v="0"/>
    <x v="52"/>
    <d v="2025-04-24T00:00:00"/>
    <x v="1"/>
    <x v="1"/>
    <x v="1"/>
    <x v="1"/>
    <x v="1"/>
    <s v="3DD.0077A16728"/>
  </r>
  <r>
    <x v="0"/>
    <x v="52"/>
    <d v="2025-04-24T00:00:00"/>
    <x v="1"/>
    <x v="1"/>
    <x v="1"/>
    <x v="1"/>
    <x v="1"/>
    <s v="3DD.0077A16FF9"/>
  </r>
  <r>
    <x v="0"/>
    <x v="52"/>
    <d v="2025-04-24T00:00:00"/>
    <x v="1"/>
    <x v="1"/>
    <x v="1"/>
    <x v="1"/>
    <x v="1"/>
    <s v="3DD.0077A1C27F"/>
  </r>
  <r>
    <x v="0"/>
    <x v="52"/>
    <d v="2025-04-24T00:00:00"/>
    <x v="1"/>
    <x v="1"/>
    <x v="1"/>
    <x v="1"/>
    <x v="1"/>
    <s v="3DD.0077A22164"/>
  </r>
  <r>
    <x v="0"/>
    <x v="52"/>
    <d v="2025-04-24T00:00:00"/>
    <x v="1"/>
    <x v="1"/>
    <x v="1"/>
    <x v="1"/>
    <x v="1"/>
    <s v="3DD.0077AB40E0"/>
  </r>
  <r>
    <x v="0"/>
    <x v="52"/>
    <d v="2025-04-24T00:00:00"/>
    <x v="1"/>
    <x v="1"/>
    <x v="1"/>
    <x v="1"/>
    <x v="1"/>
    <s v="3DD.0077AB967D"/>
  </r>
  <r>
    <x v="0"/>
    <x v="52"/>
    <d v="2025-04-24T00:00:00"/>
    <x v="5"/>
    <x v="4"/>
    <x v="1"/>
    <x v="5"/>
    <x v="4"/>
    <s v="3DD.007797DF39"/>
  </r>
  <r>
    <x v="0"/>
    <x v="52"/>
    <d v="2025-04-24T00:00:00"/>
    <x v="5"/>
    <x v="4"/>
    <x v="1"/>
    <x v="5"/>
    <x v="4"/>
    <s v="3DD.0077981850"/>
  </r>
  <r>
    <x v="0"/>
    <x v="52"/>
    <d v="2025-04-24T00:00:00"/>
    <x v="5"/>
    <x v="4"/>
    <x v="1"/>
    <x v="5"/>
    <x v="4"/>
    <s v="3DD.0077984F5A"/>
  </r>
  <r>
    <x v="0"/>
    <x v="52"/>
    <d v="2025-04-24T00:00:00"/>
    <x v="5"/>
    <x v="4"/>
    <x v="1"/>
    <x v="5"/>
    <x v="4"/>
    <s v="3DD.00779853AF"/>
  </r>
  <r>
    <x v="0"/>
    <x v="52"/>
    <d v="2025-04-24T00:00:00"/>
    <x v="5"/>
    <x v="4"/>
    <x v="1"/>
    <x v="5"/>
    <x v="4"/>
    <s v="3DD.007798568F"/>
  </r>
  <r>
    <x v="0"/>
    <x v="52"/>
    <d v="2025-04-24T00:00:00"/>
    <x v="5"/>
    <x v="4"/>
    <x v="1"/>
    <x v="5"/>
    <x v="4"/>
    <s v="3DD.0077AB439D"/>
  </r>
  <r>
    <x v="0"/>
    <x v="52"/>
    <d v="2025-04-24T00:00:00"/>
    <x v="6"/>
    <x v="5"/>
    <x v="1"/>
    <x v="6"/>
    <x v="5"/>
    <s v="3DD.0077982814"/>
  </r>
  <r>
    <x v="0"/>
    <x v="52"/>
    <d v="2025-04-24T00:00:00"/>
    <x v="6"/>
    <x v="5"/>
    <x v="1"/>
    <x v="6"/>
    <x v="5"/>
    <s v="3DD.0077AB8251"/>
  </r>
  <r>
    <x v="0"/>
    <x v="52"/>
    <d v="2025-04-24T00:00:00"/>
    <x v="2"/>
    <x v="2"/>
    <x v="0"/>
    <x v="2"/>
    <x v="0"/>
    <s v="3DD.0077984F68"/>
  </r>
  <r>
    <x v="0"/>
    <x v="52"/>
    <d v="2025-04-24T00:00:00"/>
    <x v="2"/>
    <x v="2"/>
    <x v="0"/>
    <x v="2"/>
    <x v="0"/>
    <s v="3DD.00779E191D"/>
  </r>
  <r>
    <x v="0"/>
    <x v="52"/>
    <d v="2025-04-24T00:00:00"/>
    <x v="2"/>
    <x v="2"/>
    <x v="0"/>
    <x v="2"/>
    <x v="0"/>
    <s v="3DD.00779E64EB"/>
  </r>
  <r>
    <x v="0"/>
    <x v="52"/>
    <d v="2025-04-24T00:00:00"/>
    <x v="2"/>
    <x v="2"/>
    <x v="0"/>
    <x v="2"/>
    <x v="0"/>
    <s v="3DD.00779E8E02"/>
  </r>
  <r>
    <x v="0"/>
    <x v="52"/>
    <d v="2025-04-24T00:00:00"/>
    <x v="2"/>
    <x v="2"/>
    <x v="0"/>
    <x v="2"/>
    <x v="0"/>
    <s v="3DD.00779EFFB8"/>
  </r>
  <r>
    <x v="0"/>
    <x v="52"/>
    <d v="2025-04-24T00:00:00"/>
    <x v="2"/>
    <x v="2"/>
    <x v="0"/>
    <x v="2"/>
    <x v="0"/>
    <s v="3DD.00779F1B3C"/>
  </r>
  <r>
    <x v="0"/>
    <x v="52"/>
    <d v="2025-04-24T00:00:00"/>
    <x v="2"/>
    <x v="2"/>
    <x v="0"/>
    <x v="2"/>
    <x v="0"/>
    <s v="3DD.00779F7575"/>
  </r>
  <r>
    <x v="0"/>
    <x v="52"/>
    <d v="2025-04-24T00:00:00"/>
    <x v="2"/>
    <x v="2"/>
    <x v="0"/>
    <x v="2"/>
    <x v="0"/>
    <s v="3DD.00779F9DDF"/>
  </r>
  <r>
    <x v="0"/>
    <x v="52"/>
    <d v="2025-04-24T00:00:00"/>
    <x v="0"/>
    <x v="0"/>
    <x v="0"/>
    <x v="0"/>
    <x v="0"/>
    <s v="3DD.0077A130FC"/>
  </r>
  <r>
    <x v="0"/>
    <x v="52"/>
    <d v="2025-04-24T00:00:00"/>
    <x v="0"/>
    <x v="0"/>
    <x v="0"/>
    <x v="0"/>
    <x v="0"/>
    <s v="3DD.0077A162A8"/>
  </r>
  <r>
    <x v="0"/>
    <x v="52"/>
    <d v="2025-04-24T00:00:00"/>
    <x v="3"/>
    <x v="3"/>
    <x v="2"/>
    <x v="3"/>
    <x v="2"/>
    <s v="3DD.0077A1F593"/>
  </r>
  <r>
    <x v="0"/>
    <x v="52"/>
    <d v="2025-04-24T00:00:00"/>
    <x v="3"/>
    <x v="3"/>
    <x v="2"/>
    <x v="3"/>
    <x v="2"/>
    <s v="3DD.0077A230B8"/>
  </r>
  <r>
    <x v="0"/>
    <x v="52"/>
    <d v="2025-04-25T00:00:00"/>
    <x v="1"/>
    <x v="1"/>
    <x v="1"/>
    <x v="1"/>
    <x v="1"/>
    <s v="3DD.00779C40DA"/>
  </r>
  <r>
    <x v="0"/>
    <x v="52"/>
    <d v="2025-04-25T00:00:00"/>
    <x v="1"/>
    <x v="1"/>
    <x v="1"/>
    <x v="1"/>
    <x v="1"/>
    <s v="3DD.0077A13247"/>
  </r>
  <r>
    <x v="0"/>
    <x v="52"/>
    <d v="2025-04-25T00:00:00"/>
    <x v="1"/>
    <x v="1"/>
    <x v="1"/>
    <x v="1"/>
    <x v="1"/>
    <s v="3DD.0077A14FCD"/>
  </r>
  <r>
    <x v="0"/>
    <x v="52"/>
    <d v="2025-04-25T00:00:00"/>
    <x v="1"/>
    <x v="1"/>
    <x v="1"/>
    <x v="1"/>
    <x v="1"/>
    <s v="3DD.0077A1B3CA"/>
  </r>
  <r>
    <x v="0"/>
    <x v="52"/>
    <d v="2025-04-25T00:00:00"/>
    <x v="6"/>
    <x v="5"/>
    <x v="1"/>
    <x v="6"/>
    <x v="5"/>
    <s v="3DD.0077AB435E"/>
  </r>
  <r>
    <x v="0"/>
    <x v="52"/>
    <d v="2025-04-25T00:00:00"/>
    <x v="2"/>
    <x v="2"/>
    <x v="0"/>
    <x v="2"/>
    <x v="0"/>
    <s v="3DD.00779E32E9"/>
  </r>
  <r>
    <x v="0"/>
    <x v="52"/>
    <d v="2025-04-26T00:00:00"/>
    <x v="1"/>
    <x v="1"/>
    <x v="1"/>
    <x v="1"/>
    <x v="1"/>
    <s v="3DD.00779C6BEA"/>
  </r>
  <r>
    <x v="0"/>
    <x v="52"/>
    <d v="2025-04-26T00:00:00"/>
    <x v="1"/>
    <x v="1"/>
    <x v="1"/>
    <x v="1"/>
    <x v="1"/>
    <s v="3DD.00779C7F5A"/>
  </r>
  <r>
    <x v="0"/>
    <x v="52"/>
    <d v="2025-04-26T00:00:00"/>
    <x v="1"/>
    <x v="1"/>
    <x v="1"/>
    <x v="1"/>
    <x v="1"/>
    <s v="3DD.00779EB150"/>
  </r>
  <r>
    <x v="0"/>
    <x v="52"/>
    <d v="2025-04-26T00:00:00"/>
    <x v="1"/>
    <x v="1"/>
    <x v="1"/>
    <x v="1"/>
    <x v="1"/>
    <s v="3DD.00779F392C"/>
  </r>
  <r>
    <x v="0"/>
    <x v="52"/>
    <d v="2025-04-26T00:00:00"/>
    <x v="1"/>
    <x v="1"/>
    <x v="1"/>
    <x v="1"/>
    <x v="1"/>
    <s v="3DD.0077A0F863"/>
  </r>
  <r>
    <x v="0"/>
    <x v="52"/>
    <d v="2025-04-27T00:00:00"/>
    <x v="1"/>
    <x v="1"/>
    <x v="1"/>
    <x v="1"/>
    <x v="1"/>
    <s v="3DD.00779C70D0"/>
  </r>
  <r>
    <x v="0"/>
    <x v="52"/>
    <d v="2025-04-28T00:00:00"/>
    <x v="2"/>
    <x v="2"/>
    <x v="0"/>
    <x v="2"/>
    <x v="0"/>
    <s v="3DD.00779E1597"/>
  </r>
  <r>
    <x v="0"/>
    <x v="53"/>
    <d v="2025-04-25T00:00:00"/>
    <x v="1"/>
    <x v="1"/>
    <x v="1"/>
    <x v="1"/>
    <x v="1"/>
    <s v="3DD.003D309673"/>
  </r>
  <r>
    <x v="0"/>
    <x v="53"/>
    <d v="2025-04-25T00:00:00"/>
    <x v="1"/>
    <x v="1"/>
    <x v="1"/>
    <x v="1"/>
    <x v="1"/>
    <s v="3DD.007797FE6E"/>
  </r>
  <r>
    <x v="0"/>
    <x v="53"/>
    <d v="2025-04-25T00:00:00"/>
    <x v="1"/>
    <x v="1"/>
    <x v="1"/>
    <x v="1"/>
    <x v="1"/>
    <s v="3DD.0077980A0A"/>
  </r>
  <r>
    <x v="0"/>
    <x v="53"/>
    <d v="2025-04-25T00:00:00"/>
    <x v="1"/>
    <x v="1"/>
    <x v="1"/>
    <x v="1"/>
    <x v="1"/>
    <s v="3DD.00779832A9"/>
  </r>
  <r>
    <x v="0"/>
    <x v="53"/>
    <d v="2025-04-25T00:00:00"/>
    <x v="1"/>
    <x v="1"/>
    <x v="1"/>
    <x v="1"/>
    <x v="1"/>
    <s v="3DD.00779896FA"/>
  </r>
  <r>
    <x v="0"/>
    <x v="53"/>
    <d v="2025-04-25T00:00:00"/>
    <x v="1"/>
    <x v="1"/>
    <x v="1"/>
    <x v="1"/>
    <x v="1"/>
    <s v="3DD.007798F28E"/>
  </r>
  <r>
    <x v="0"/>
    <x v="53"/>
    <d v="2025-04-25T00:00:00"/>
    <x v="1"/>
    <x v="1"/>
    <x v="1"/>
    <x v="1"/>
    <x v="1"/>
    <s v="3DD.00779C3FFE"/>
  </r>
  <r>
    <x v="0"/>
    <x v="53"/>
    <d v="2025-04-25T00:00:00"/>
    <x v="1"/>
    <x v="1"/>
    <x v="1"/>
    <x v="1"/>
    <x v="1"/>
    <s v="3DD.00779C4D51"/>
  </r>
  <r>
    <x v="0"/>
    <x v="53"/>
    <d v="2025-04-25T00:00:00"/>
    <x v="1"/>
    <x v="1"/>
    <x v="1"/>
    <x v="1"/>
    <x v="1"/>
    <s v="3DD.00779C5821"/>
  </r>
  <r>
    <x v="0"/>
    <x v="53"/>
    <d v="2025-04-25T00:00:00"/>
    <x v="1"/>
    <x v="1"/>
    <x v="1"/>
    <x v="1"/>
    <x v="1"/>
    <s v="3DD.00779C7D48"/>
  </r>
  <r>
    <x v="0"/>
    <x v="53"/>
    <d v="2025-04-25T00:00:00"/>
    <x v="1"/>
    <x v="1"/>
    <x v="1"/>
    <x v="1"/>
    <x v="1"/>
    <s v="3DD.00779D0575"/>
  </r>
  <r>
    <x v="0"/>
    <x v="53"/>
    <d v="2025-04-25T00:00:00"/>
    <x v="1"/>
    <x v="1"/>
    <x v="1"/>
    <x v="1"/>
    <x v="1"/>
    <s v="3DD.00779DAFD9"/>
  </r>
  <r>
    <x v="0"/>
    <x v="53"/>
    <d v="2025-04-25T00:00:00"/>
    <x v="1"/>
    <x v="1"/>
    <x v="1"/>
    <x v="1"/>
    <x v="1"/>
    <s v="3DD.00779E2752"/>
  </r>
  <r>
    <x v="0"/>
    <x v="53"/>
    <d v="2025-04-25T00:00:00"/>
    <x v="1"/>
    <x v="1"/>
    <x v="1"/>
    <x v="1"/>
    <x v="1"/>
    <s v="3DD.00779E922F"/>
  </r>
  <r>
    <x v="0"/>
    <x v="53"/>
    <d v="2025-04-25T00:00:00"/>
    <x v="1"/>
    <x v="1"/>
    <x v="1"/>
    <x v="1"/>
    <x v="1"/>
    <s v="3DD.00779EE0DB"/>
  </r>
  <r>
    <x v="0"/>
    <x v="53"/>
    <d v="2025-04-25T00:00:00"/>
    <x v="1"/>
    <x v="1"/>
    <x v="1"/>
    <x v="1"/>
    <x v="1"/>
    <s v="3DD.00779F19CB"/>
  </r>
  <r>
    <x v="0"/>
    <x v="53"/>
    <d v="2025-04-25T00:00:00"/>
    <x v="1"/>
    <x v="1"/>
    <x v="1"/>
    <x v="1"/>
    <x v="1"/>
    <s v="3DD.00779F2B27"/>
  </r>
  <r>
    <x v="0"/>
    <x v="53"/>
    <d v="2025-04-25T00:00:00"/>
    <x v="1"/>
    <x v="1"/>
    <x v="1"/>
    <x v="1"/>
    <x v="1"/>
    <s v="3DD.00779F68DD"/>
  </r>
  <r>
    <x v="0"/>
    <x v="53"/>
    <d v="2025-04-25T00:00:00"/>
    <x v="1"/>
    <x v="1"/>
    <x v="1"/>
    <x v="1"/>
    <x v="1"/>
    <s v="3DD.0077A10602"/>
  </r>
  <r>
    <x v="0"/>
    <x v="53"/>
    <d v="2025-04-25T00:00:00"/>
    <x v="1"/>
    <x v="1"/>
    <x v="1"/>
    <x v="1"/>
    <x v="1"/>
    <s v="3DD.0077A13B7B"/>
  </r>
  <r>
    <x v="0"/>
    <x v="53"/>
    <d v="2025-04-25T00:00:00"/>
    <x v="1"/>
    <x v="1"/>
    <x v="1"/>
    <x v="1"/>
    <x v="1"/>
    <s v="3DD.0077A148B9"/>
  </r>
  <r>
    <x v="0"/>
    <x v="53"/>
    <d v="2025-04-25T00:00:00"/>
    <x v="1"/>
    <x v="1"/>
    <x v="1"/>
    <x v="1"/>
    <x v="1"/>
    <s v="3DD.0077A15684"/>
  </r>
  <r>
    <x v="0"/>
    <x v="53"/>
    <d v="2025-04-25T00:00:00"/>
    <x v="1"/>
    <x v="1"/>
    <x v="1"/>
    <x v="1"/>
    <x v="1"/>
    <s v="3DD.0077A183D8"/>
  </r>
  <r>
    <x v="0"/>
    <x v="53"/>
    <d v="2025-04-25T00:00:00"/>
    <x v="1"/>
    <x v="1"/>
    <x v="1"/>
    <x v="1"/>
    <x v="1"/>
    <s v="3DD.0077A1C385"/>
  </r>
  <r>
    <x v="0"/>
    <x v="53"/>
    <d v="2025-04-25T00:00:00"/>
    <x v="1"/>
    <x v="1"/>
    <x v="1"/>
    <x v="1"/>
    <x v="1"/>
    <s v="3DD.0077A21F69"/>
  </r>
  <r>
    <x v="0"/>
    <x v="53"/>
    <d v="2025-04-25T00:00:00"/>
    <x v="1"/>
    <x v="1"/>
    <x v="1"/>
    <x v="1"/>
    <x v="1"/>
    <s v="3DD.0077ABB858"/>
  </r>
  <r>
    <x v="0"/>
    <x v="53"/>
    <d v="2025-04-25T00:00:00"/>
    <x v="5"/>
    <x v="4"/>
    <x v="1"/>
    <x v="5"/>
    <x v="4"/>
    <s v="3DD.0077ABF9D7"/>
  </r>
  <r>
    <x v="0"/>
    <x v="53"/>
    <d v="2025-04-25T00:00:00"/>
    <x v="6"/>
    <x v="5"/>
    <x v="1"/>
    <x v="6"/>
    <x v="5"/>
    <s v="3DD.0077986D75"/>
  </r>
  <r>
    <x v="0"/>
    <x v="53"/>
    <d v="2025-04-25T00:00:00"/>
    <x v="6"/>
    <x v="5"/>
    <x v="1"/>
    <x v="6"/>
    <x v="5"/>
    <s v="3DD.0077AB3C95"/>
  </r>
  <r>
    <x v="0"/>
    <x v="53"/>
    <d v="2025-04-25T00:00:00"/>
    <x v="2"/>
    <x v="2"/>
    <x v="0"/>
    <x v="2"/>
    <x v="0"/>
    <s v="3DD.00779E6A85"/>
  </r>
  <r>
    <x v="0"/>
    <x v="53"/>
    <d v="2025-04-25T00:00:00"/>
    <x v="2"/>
    <x v="2"/>
    <x v="0"/>
    <x v="2"/>
    <x v="0"/>
    <s v="3DD.00779ECE6F"/>
  </r>
  <r>
    <x v="0"/>
    <x v="53"/>
    <d v="2025-04-25T00:00:00"/>
    <x v="2"/>
    <x v="2"/>
    <x v="0"/>
    <x v="2"/>
    <x v="0"/>
    <s v="3DD.00779F018B"/>
  </r>
  <r>
    <x v="0"/>
    <x v="53"/>
    <d v="2025-04-25T00:00:00"/>
    <x v="2"/>
    <x v="2"/>
    <x v="0"/>
    <x v="2"/>
    <x v="0"/>
    <s v="3DD.00779F1294"/>
  </r>
  <r>
    <x v="0"/>
    <x v="53"/>
    <d v="2025-04-25T00:00:00"/>
    <x v="2"/>
    <x v="2"/>
    <x v="0"/>
    <x v="2"/>
    <x v="0"/>
    <s v="3DD.00779F2F5C"/>
  </r>
  <r>
    <x v="0"/>
    <x v="53"/>
    <d v="2025-04-25T00:00:00"/>
    <x v="2"/>
    <x v="2"/>
    <x v="0"/>
    <x v="2"/>
    <x v="0"/>
    <s v="3DD.0077ABC3BA"/>
  </r>
  <r>
    <x v="0"/>
    <x v="53"/>
    <d v="2025-04-25T00:00:00"/>
    <x v="0"/>
    <x v="0"/>
    <x v="0"/>
    <x v="0"/>
    <x v="0"/>
    <s v="3DD.00779C2F81"/>
  </r>
  <r>
    <x v="0"/>
    <x v="53"/>
    <d v="2025-04-25T00:00:00"/>
    <x v="0"/>
    <x v="0"/>
    <x v="0"/>
    <x v="0"/>
    <x v="0"/>
    <s v="3DD.0077A0B2E6"/>
  </r>
  <r>
    <x v="0"/>
    <x v="53"/>
    <d v="2025-04-25T00:00:00"/>
    <x v="4"/>
    <x v="3"/>
    <x v="2"/>
    <x v="4"/>
    <x v="3"/>
    <s v="3DD.0077A1805D"/>
  </r>
  <r>
    <x v="0"/>
    <x v="53"/>
    <d v="2025-04-25T00:00:00"/>
    <x v="4"/>
    <x v="3"/>
    <x v="2"/>
    <x v="4"/>
    <x v="3"/>
    <s v="3DD.0077A19CB8"/>
  </r>
  <r>
    <x v="0"/>
    <x v="53"/>
    <d v="2025-04-25T00:00:00"/>
    <x v="4"/>
    <x v="3"/>
    <x v="2"/>
    <x v="4"/>
    <x v="3"/>
    <s v="3DD.0077A25A3E"/>
  </r>
  <r>
    <x v="0"/>
    <x v="53"/>
    <d v="2025-04-26T00:00:00"/>
    <x v="1"/>
    <x v="1"/>
    <x v="1"/>
    <x v="1"/>
    <x v="1"/>
    <s v="3DD.0077988B22"/>
  </r>
  <r>
    <x v="0"/>
    <x v="53"/>
    <d v="2025-04-26T00:00:00"/>
    <x v="1"/>
    <x v="1"/>
    <x v="1"/>
    <x v="1"/>
    <x v="1"/>
    <s v="3DD.0077989ADA"/>
  </r>
  <r>
    <x v="0"/>
    <x v="53"/>
    <d v="2025-04-26T00:00:00"/>
    <x v="1"/>
    <x v="1"/>
    <x v="1"/>
    <x v="1"/>
    <x v="1"/>
    <s v="3DD.007798B658"/>
  </r>
  <r>
    <x v="0"/>
    <x v="53"/>
    <d v="2025-04-26T00:00:00"/>
    <x v="1"/>
    <x v="1"/>
    <x v="1"/>
    <x v="1"/>
    <x v="1"/>
    <s v="3DD.00779C553B"/>
  </r>
  <r>
    <x v="0"/>
    <x v="53"/>
    <d v="2025-04-26T00:00:00"/>
    <x v="1"/>
    <x v="1"/>
    <x v="1"/>
    <x v="1"/>
    <x v="1"/>
    <s v="3DD.00779C8204"/>
  </r>
  <r>
    <x v="0"/>
    <x v="53"/>
    <d v="2025-04-26T00:00:00"/>
    <x v="1"/>
    <x v="1"/>
    <x v="1"/>
    <x v="1"/>
    <x v="1"/>
    <s v="3DD.00779DC9A4"/>
  </r>
  <r>
    <x v="0"/>
    <x v="53"/>
    <d v="2025-04-26T00:00:00"/>
    <x v="1"/>
    <x v="1"/>
    <x v="1"/>
    <x v="1"/>
    <x v="1"/>
    <s v="3DD.00779F6D22"/>
  </r>
  <r>
    <x v="0"/>
    <x v="53"/>
    <d v="2025-04-26T00:00:00"/>
    <x v="1"/>
    <x v="1"/>
    <x v="1"/>
    <x v="1"/>
    <x v="1"/>
    <s v="3DD.00779FDF17"/>
  </r>
  <r>
    <x v="0"/>
    <x v="53"/>
    <d v="2025-04-26T00:00:00"/>
    <x v="1"/>
    <x v="1"/>
    <x v="1"/>
    <x v="1"/>
    <x v="1"/>
    <s v="3DD.0077A0B3E1"/>
  </r>
  <r>
    <x v="0"/>
    <x v="53"/>
    <d v="2025-04-26T00:00:00"/>
    <x v="1"/>
    <x v="1"/>
    <x v="1"/>
    <x v="1"/>
    <x v="1"/>
    <s v="3DD.0077A0CCED"/>
  </r>
  <r>
    <x v="0"/>
    <x v="53"/>
    <d v="2025-04-26T00:00:00"/>
    <x v="1"/>
    <x v="1"/>
    <x v="1"/>
    <x v="1"/>
    <x v="1"/>
    <s v="3DD.0077A110EE"/>
  </r>
  <r>
    <x v="0"/>
    <x v="53"/>
    <d v="2025-04-26T00:00:00"/>
    <x v="1"/>
    <x v="1"/>
    <x v="1"/>
    <x v="1"/>
    <x v="1"/>
    <s v="3DD.0077A130DC"/>
  </r>
  <r>
    <x v="0"/>
    <x v="53"/>
    <d v="2025-04-26T00:00:00"/>
    <x v="1"/>
    <x v="1"/>
    <x v="1"/>
    <x v="1"/>
    <x v="1"/>
    <s v="3DD.0077A17DBE"/>
  </r>
  <r>
    <x v="0"/>
    <x v="53"/>
    <d v="2025-04-26T00:00:00"/>
    <x v="6"/>
    <x v="5"/>
    <x v="1"/>
    <x v="6"/>
    <x v="5"/>
    <s v="3DD.0077987090"/>
  </r>
  <r>
    <x v="0"/>
    <x v="53"/>
    <d v="2025-04-26T00:00:00"/>
    <x v="6"/>
    <x v="5"/>
    <x v="1"/>
    <x v="6"/>
    <x v="5"/>
    <s v="3DD.007798D149"/>
  </r>
  <r>
    <x v="0"/>
    <x v="53"/>
    <d v="2025-04-26T00:00:00"/>
    <x v="6"/>
    <x v="5"/>
    <x v="1"/>
    <x v="6"/>
    <x v="5"/>
    <s v="3DD.0077AB6F0A"/>
  </r>
  <r>
    <x v="0"/>
    <x v="53"/>
    <d v="2025-04-26T00:00:00"/>
    <x v="0"/>
    <x v="0"/>
    <x v="0"/>
    <x v="0"/>
    <x v="0"/>
    <s v="3DD.0077A1B899"/>
  </r>
  <r>
    <x v="0"/>
    <x v="53"/>
    <d v="2025-04-26T00:00:00"/>
    <x v="4"/>
    <x v="3"/>
    <x v="2"/>
    <x v="4"/>
    <x v="3"/>
    <s v="3DD.0077A1DCAA"/>
  </r>
  <r>
    <x v="0"/>
    <x v="53"/>
    <d v="2025-04-27T00:00:00"/>
    <x v="1"/>
    <x v="1"/>
    <x v="1"/>
    <x v="1"/>
    <x v="1"/>
    <s v="3DD.0077989DCC"/>
  </r>
  <r>
    <x v="0"/>
    <x v="53"/>
    <d v="2025-04-28T00:00:00"/>
    <x v="1"/>
    <x v="1"/>
    <x v="1"/>
    <x v="1"/>
    <x v="1"/>
    <s v="3DD.0077A1B89D"/>
  </r>
  <r>
    <x v="0"/>
    <x v="53"/>
    <d v="2025-04-28T00:00:00"/>
    <x v="1"/>
    <x v="1"/>
    <x v="1"/>
    <x v="1"/>
    <x v="1"/>
    <s v="3DD.0077A2154F"/>
  </r>
  <r>
    <x v="0"/>
    <x v="53"/>
    <d v="2025-04-28T00:00:00"/>
    <x v="2"/>
    <x v="2"/>
    <x v="0"/>
    <x v="2"/>
    <x v="0"/>
    <s v="3DD.00779E4626"/>
  </r>
  <r>
    <x v="0"/>
    <x v="53"/>
    <d v="2025-05-16T00:00:00"/>
    <x v="0"/>
    <x v="0"/>
    <x v="0"/>
    <x v="0"/>
    <x v="0"/>
    <s v="3DD.00779C5397"/>
  </r>
  <r>
    <x v="0"/>
    <x v="54"/>
    <d v="2025-04-26T00:00:00"/>
    <x v="1"/>
    <x v="1"/>
    <x v="1"/>
    <x v="1"/>
    <x v="1"/>
    <s v="3DD.00779814D4"/>
  </r>
  <r>
    <x v="0"/>
    <x v="54"/>
    <d v="2025-04-26T00:00:00"/>
    <x v="1"/>
    <x v="1"/>
    <x v="1"/>
    <x v="1"/>
    <x v="1"/>
    <s v="3DD.00779865AF"/>
  </r>
  <r>
    <x v="0"/>
    <x v="54"/>
    <d v="2025-04-26T00:00:00"/>
    <x v="1"/>
    <x v="1"/>
    <x v="1"/>
    <x v="1"/>
    <x v="1"/>
    <s v="3DD.0077986E88"/>
  </r>
  <r>
    <x v="0"/>
    <x v="54"/>
    <d v="2025-04-26T00:00:00"/>
    <x v="1"/>
    <x v="1"/>
    <x v="1"/>
    <x v="1"/>
    <x v="1"/>
    <s v="3DD.0077986F30"/>
  </r>
  <r>
    <x v="0"/>
    <x v="54"/>
    <d v="2025-04-26T00:00:00"/>
    <x v="1"/>
    <x v="1"/>
    <x v="1"/>
    <x v="1"/>
    <x v="1"/>
    <s v="3DD.0077987582"/>
  </r>
  <r>
    <x v="0"/>
    <x v="54"/>
    <d v="2025-04-26T00:00:00"/>
    <x v="1"/>
    <x v="1"/>
    <x v="1"/>
    <x v="1"/>
    <x v="1"/>
    <s v="3DD.0077988137"/>
  </r>
  <r>
    <x v="0"/>
    <x v="54"/>
    <d v="2025-04-26T00:00:00"/>
    <x v="1"/>
    <x v="1"/>
    <x v="1"/>
    <x v="1"/>
    <x v="1"/>
    <s v="3DD.007798901C"/>
  </r>
  <r>
    <x v="0"/>
    <x v="54"/>
    <d v="2025-04-26T00:00:00"/>
    <x v="1"/>
    <x v="1"/>
    <x v="1"/>
    <x v="1"/>
    <x v="1"/>
    <s v="3DD.0077989CA0"/>
  </r>
  <r>
    <x v="0"/>
    <x v="54"/>
    <d v="2025-04-26T00:00:00"/>
    <x v="1"/>
    <x v="1"/>
    <x v="1"/>
    <x v="1"/>
    <x v="1"/>
    <s v="3DD.0077989E1E"/>
  </r>
  <r>
    <x v="0"/>
    <x v="54"/>
    <d v="2025-04-26T00:00:00"/>
    <x v="1"/>
    <x v="1"/>
    <x v="1"/>
    <x v="1"/>
    <x v="1"/>
    <s v="3DD.007798DA89"/>
  </r>
  <r>
    <x v="0"/>
    <x v="54"/>
    <d v="2025-04-26T00:00:00"/>
    <x v="1"/>
    <x v="1"/>
    <x v="1"/>
    <x v="1"/>
    <x v="1"/>
    <s v="3DD.00779C7286"/>
  </r>
  <r>
    <x v="0"/>
    <x v="54"/>
    <d v="2025-04-26T00:00:00"/>
    <x v="1"/>
    <x v="1"/>
    <x v="1"/>
    <x v="1"/>
    <x v="1"/>
    <s v="3DD.00779C78BE"/>
  </r>
  <r>
    <x v="0"/>
    <x v="54"/>
    <d v="2025-04-26T00:00:00"/>
    <x v="1"/>
    <x v="1"/>
    <x v="1"/>
    <x v="1"/>
    <x v="1"/>
    <s v="3DD.00779C9206"/>
  </r>
  <r>
    <x v="0"/>
    <x v="54"/>
    <d v="2025-04-26T00:00:00"/>
    <x v="1"/>
    <x v="1"/>
    <x v="1"/>
    <x v="1"/>
    <x v="1"/>
    <s v="3DD.00779CAC68"/>
  </r>
  <r>
    <x v="0"/>
    <x v="54"/>
    <d v="2025-04-26T00:00:00"/>
    <x v="1"/>
    <x v="1"/>
    <x v="1"/>
    <x v="1"/>
    <x v="1"/>
    <s v="3DD.00779DC995"/>
  </r>
  <r>
    <x v="0"/>
    <x v="54"/>
    <d v="2025-04-26T00:00:00"/>
    <x v="1"/>
    <x v="1"/>
    <x v="1"/>
    <x v="1"/>
    <x v="1"/>
    <s v="3DD.00779E4053"/>
  </r>
  <r>
    <x v="0"/>
    <x v="54"/>
    <d v="2025-04-26T00:00:00"/>
    <x v="1"/>
    <x v="1"/>
    <x v="1"/>
    <x v="1"/>
    <x v="1"/>
    <s v="3DD.00779E493D"/>
  </r>
  <r>
    <x v="0"/>
    <x v="54"/>
    <d v="2025-04-26T00:00:00"/>
    <x v="1"/>
    <x v="1"/>
    <x v="1"/>
    <x v="1"/>
    <x v="1"/>
    <s v="3DD.00779E5A29"/>
  </r>
  <r>
    <x v="0"/>
    <x v="54"/>
    <d v="2025-04-26T00:00:00"/>
    <x v="1"/>
    <x v="1"/>
    <x v="1"/>
    <x v="1"/>
    <x v="1"/>
    <s v="3DD.00779EB102"/>
  </r>
  <r>
    <x v="0"/>
    <x v="54"/>
    <d v="2025-04-26T00:00:00"/>
    <x v="1"/>
    <x v="1"/>
    <x v="1"/>
    <x v="1"/>
    <x v="1"/>
    <s v="3DD.00779EB22D"/>
  </r>
  <r>
    <x v="0"/>
    <x v="54"/>
    <d v="2025-04-26T00:00:00"/>
    <x v="1"/>
    <x v="1"/>
    <x v="1"/>
    <x v="1"/>
    <x v="1"/>
    <s v="3DD.00779EBA02"/>
  </r>
  <r>
    <x v="0"/>
    <x v="54"/>
    <d v="2025-04-26T00:00:00"/>
    <x v="1"/>
    <x v="1"/>
    <x v="1"/>
    <x v="1"/>
    <x v="1"/>
    <s v="3DD.00779EBFAB"/>
  </r>
  <r>
    <x v="0"/>
    <x v="54"/>
    <d v="2025-04-26T00:00:00"/>
    <x v="1"/>
    <x v="1"/>
    <x v="1"/>
    <x v="1"/>
    <x v="1"/>
    <s v="3DD.00779ECF06"/>
  </r>
  <r>
    <x v="0"/>
    <x v="54"/>
    <d v="2025-04-26T00:00:00"/>
    <x v="1"/>
    <x v="1"/>
    <x v="1"/>
    <x v="1"/>
    <x v="1"/>
    <s v="3DD.00779F0298"/>
  </r>
  <r>
    <x v="0"/>
    <x v="54"/>
    <d v="2025-04-26T00:00:00"/>
    <x v="1"/>
    <x v="1"/>
    <x v="1"/>
    <x v="1"/>
    <x v="1"/>
    <s v="3DD.00779F108A"/>
  </r>
  <r>
    <x v="0"/>
    <x v="54"/>
    <d v="2025-04-26T00:00:00"/>
    <x v="1"/>
    <x v="1"/>
    <x v="1"/>
    <x v="1"/>
    <x v="1"/>
    <s v="3DD.00779F428E"/>
  </r>
  <r>
    <x v="0"/>
    <x v="54"/>
    <d v="2025-04-26T00:00:00"/>
    <x v="1"/>
    <x v="1"/>
    <x v="1"/>
    <x v="1"/>
    <x v="1"/>
    <s v="3DD.00779F6CCB"/>
  </r>
  <r>
    <x v="0"/>
    <x v="54"/>
    <d v="2025-04-26T00:00:00"/>
    <x v="1"/>
    <x v="1"/>
    <x v="1"/>
    <x v="1"/>
    <x v="1"/>
    <s v="3DD.00779F763B"/>
  </r>
  <r>
    <x v="0"/>
    <x v="54"/>
    <d v="2025-04-26T00:00:00"/>
    <x v="1"/>
    <x v="1"/>
    <x v="1"/>
    <x v="1"/>
    <x v="1"/>
    <s v="3DD.00779F9165"/>
  </r>
  <r>
    <x v="0"/>
    <x v="54"/>
    <d v="2025-04-26T00:00:00"/>
    <x v="1"/>
    <x v="1"/>
    <x v="1"/>
    <x v="1"/>
    <x v="1"/>
    <s v="3DD.00779FAD11"/>
  </r>
  <r>
    <x v="0"/>
    <x v="54"/>
    <d v="2025-04-26T00:00:00"/>
    <x v="1"/>
    <x v="1"/>
    <x v="1"/>
    <x v="1"/>
    <x v="1"/>
    <s v="3DD.00779FAD69"/>
  </r>
  <r>
    <x v="0"/>
    <x v="54"/>
    <d v="2025-04-26T00:00:00"/>
    <x v="1"/>
    <x v="1"/>
    <x v="1"/>
    <x v="1"/>
    <x v="1"/>
    <s v="3DD.00779FB329"/>
  </r>
  <r>
    <x v="0"/>
    <x v="54"/>
    <d v="2025-04-26T00:00:00"/>
    <x v="1"/>
    <x v="1"/>
    <x v="1"/>
    <x v="1"/>
    <x v="1"/>
    <s v="3DD.00779FDEB2"/>
  </r>
  <r>
    <x v="0"/>
    <x v="54"/>
    <d v="2025-04-26T00:00:00"/>
    <x v="1"/>
    <x v="1"/>
    <x v="1"/>
    <x v="1"/>
    <x v="1"/>
    <s v="3DD.0077A09308"/>
  </r>
  <r>
    <x v="0"/>
    <x v="54"/>
    <d v="2025-04-26T00:00:00"/>
    <x v="1"/>
    <x v="1"/>
    <x v="1"/>
    <x v="1"/>
    <x v="1"/>
    <s v="3DD.0077A09B14"/>
  </r>
  <r>
    <x v="0"/>
    <x v="54"/>
    <d v="2025-04-26T00:00:00"/>
    <x v="1"/>
    <x v="1"/>
    <x v="1"/>
    <x v="1"/>
    <x v="1"/>
    <s v="3DD.0077A0B02E"/>
  </r>
  <r>
    <x v="0"/>
    <x v="54"/>
    <d v="2025-04-26T00:00:00"/>
    <x v="1"/>
    <x v="1"/>
    <x v="1"/>
    <x v="1"/>
    <x v="1"/>
    <s v="3DD.0077A0E70F"/>
  </r>
  <r>
    <x v="0"/>
    <x v="54"/>
    <d v="2025-04-26T00:00:00"/>
    <x v="1"/>
    <x v="1"/>
    <x v="1"/>
    <x v="1"/>
    <x v="1"/>
    <s v="3DD.0077A11A64"/>
  </r>
  <r>
    <x v="0"/>
    <x v="54"/>
    <d v="2025-04-26T00:00:00"/>
    <x v="1"/>
    <x v="1"/>
    <x v="1"/>
    <x v="1"/>
    <x v="1"/>
    <s v="3DD.0077A11A86"/>
  </r>
  <r>
    <x v="0"/>
    <x v="54"/>
    <d v="2025-04-26T00:00:00"/>
    <x v="1"/>
    <x v="1"/>
    <x v="1"/>
    <x v="1"/>
    <x v="1"/>
    <s v="3DD.0077A1425E"/>
  </r>
  <r>
    <x v="0"/>
    <x v="54"/>
    <d v="2025-04-26T00:00:00"/>
    <x v="1"/>
    <x v="1"/>
    <x v="1"/>
    <x v="1"/>
    <x v="1"/>
    <s v="3DD.0077A14FC1"/>
  </r>
  <r>
    <x v="0"/>
    <x v="54"/>
    <d v="2025-04-26T00:00:00"/>
    <x v="1"/>
    <x v="1"/>
    <x v="1"/>
    <x v="1"/>
    <x v="1"/>
    <s v="3DD.0077A176A9"/>
  </r>
  <r>
    <x v="0"/>
    <x v="54"/>
    <d v="2025-04-26T00:00:00"/>
    <x v="1"/>
    <x v="1"/>
    <x v="1"/>
    <x v="1"/>
    <x v="1"/>
    <s v="3DD.0077A17D1D"/>
  </r>
  <r>
    <x v="0"/>
    <x v="54"/>
    <d v="2025-04-26T00:00:00"/>
    <x v="1"/>
    <x v="1"/>
    <x v="1"/>
    <x v="1"/>
    <x v="1"/>
    <s v="3DD.0077A194C2"/>
  </r>
  <r>
    <x v="0"/>
    <x v="54"/>
    <d v="2025-04-26T00:00:00"/>
    <x v="1"/>
    <x v="1"/>
    <x v="1"/>
    <x v="1"/>
    <x v="1"/>
    <s v="3DD.0077A1A510"/>
  </r>
  <r>
    <x v="0"/>
    <x v="54"/>
    <d v="2025-04-26T00:00:00"/>
    <x v="1"/>
    <x v="1"/>
    <x v="1"/>
    <x v="1"/>
    <x v="1"/>
    <s v="3DD.0077A1AC7A"/>
  </r>
  <r>
    <x v="0"/>
    <x v="54"/>
    <d v="2025-04-26T00:00:00"/>
    <x v="1"/>
    <x v="1"/>
    <x v="1"/>
    <x v="1"/>
    <x v="1"/>
    <s v="3DD.0077A1AD32"/>
  </r>
  <r>
    <x v="0"/>
    <x v="54"/>
    <d v="2025-04-26T00:00:00"/>
    <x v="1"/>
    <x v="1"/>
    <x v="1"/>
    <x v="1"/>
    <x v="1"/>
    <s v="3DD.0077A1AD5B"/>
  </r>
  <r>
    <x v="0"/>
    <x v="54"/>
    <d v="2025-04-26T00:00:00"/>
    <x v="1"/>
    <x v="1"/>
    <x v="1"/>
    <x v="1"/>
    <x v="1"/>
    <s v="3DD.0077A1C760"/>
  </r>
  <r>
    <x v="0"/>
    <x v="54"/>
    <d v="2025-04-26T00:00:00"/>
    <x v="1"/>
    <x v="1"/>
    <x v="1"/>
    <x v="1"/>
    <x v="1"/>
    <s v="3DD.0077A1D2C8"/>
  </r>
  <r>
    <x v="0"/>
    <x v="54"/>
    <d v="2025-04-26T00:00:00"/>
    <x v="1"/>
    <x v="1"/>
    <x v="1"/>
    <x v="1"/>
    <x v="1"/>
    <s v="3DD.0077A1D5E6"/>
  </r>
  <r>
    <x v="0"/>
    <x v="54"/>
    <d v="2025-04-26T00:00:00"/>
    <x v="1"/>
    <x v="1"/>
    <x v="1"/>
    <x v="1"/>
    <x v="1"/>
    <s v="3DD.0077A1E06F"/>
  </r>
  <r>
    <x v="0"/>
    <x v="54"/>
    <d v="2025-04-26T00:00:00"/>
    <x v="1"/>
    <x v="1"/>
    <x v="1"/>
    <x v="1"/>
    <x v="1"/>
    <s v="3DD.0077A1EA62"/>
  </r>
  <r>
    <x v="0"/>
    <x v="54"/>
    <d v="2025-04-26T00:00:00"/>
    <x v="1"/>
    <x v="1"/>
    <x v="1"/>
    <x v="1"/>
    <x v="1"/>
    <s v="3DD.0077A22190"/>
  </r>
  <r>
    <x v="0"/>
    <x v="54"/>
    <d v="2025-04-26T00:00:00"/>
    <x v="1"/>
    <x v="1"/>
    <x v="1"/>
    <x v="1"/>
    <x v="1"/>
    <s v="3DD.0077A23480"/>
  </r>
  <r>
    <x v="0"/>
    <x v="54"/>
    <d v="2025-04-26T00:00:00"/>
    <x v="1"/>
    <x v="1"/>
    <x v="1"/>
    <x v="1"/>
    <x v="1"/>
    <s v="3DD.0077A234A9"/>
  </r>
  <r>
    <x v="0"/>
    <x v="54"/>
    <d v="2025-04-26T00:00:00"/>
    <x v="1"/>
    <x v="1"/>
    <x v="1"/>
    <x v="1"/>
    <x v="1"/>
    <s v="3DD.0077AB4E3B"/>
  </r>
  <r>
    <x v="0"/>
    <x v="54"/>
    <d v="2025-04-26T00:00:00"/>
    <x v="1"/>
    <x v="1"/>
    <x v="1"/>
    <x v="1"/>
    <x v="1"/>
    <s v="3DD.0077AB7644"/>
  </r>
  <r>
    <x v="0"/>
    <x v="54"/>
    <d v="2025-04-26T00:00:00"/>
    <x v="1"/>
    <x v="1"/>
    <x v="1"/>
    <x v="1"/>
    <x v="1"/>
    <s v="3DD.0077AB8B69"/>
  </r>
  <r>
    <x v="0"/>
    <x v="54"/>
    <d v="2025-04-26T00:00:00"/>
    <x v="1"/>
    <x v="1"/>
    <x v="1"/>
    <x v="1"/>
    <x v="1"/>
    <s v="3DD.0077AB8B81"/>
  </r>
  <r>
    <x v="0"/>
    <x v="54"/>
    <d v="2025-04-26T00:00:00"/>
    <x v="1"/>
    <x v="1"/>
    <x v="1"/>
    <x v="1"/>
    <x v="1"/>
    <s v="3DD.0077ABC34F"/>
  </r>
  <r>
    <x v="0"/>
    <x v="54"/>
    <d v="2025-04-26T00:00:00"/>
    <x v="5"/>
    <x v="4"/>
    <x v="1"/>
    <x v="5"/>
    <x v="4"/>
    <s v="3DD.007797D18B"/>
  </r>
  <r>
    <x v="0"/>
    <x v="54"/>
    <d v="2025-04-26T00:00:00"/>
    <x v="5"/>
    <x v="4"/>
    <x v="1"/>
    <x v="5"/>
    <x v="4"/>
    <s v="3DD.007797EFD0"/>
  </r>
  <r>
    <x v="0"/>
    <x v="54"/>
    <d v="2025-04-26T00:00:00"/>
    <x v="5"/>
    <x v="4"/>
    <x v="1"/>
    <x v="5"/>
    <x v="4"/>
    <s v="3DD.0077983435"/>
  </r>
  <r>
    <x v="0"/>
    <x v="54"/>
    <d v="2025-04-26T00:00:00"/>
    <x v="5"/>
    <x v="4"/>
    <x v="1"/>
    <x v="5"/>
    <x v="4"/>
    <s v="3DD.0077AB4F8F"/>
  </r>
  <r>
    <x v="0"/>
    <x v="54"/>
    <d v="2025-04-26T00:00:00"/>
    <x v="6"/>
    <x v="5"/>
    <x v="1"/>
    <x v="6"/>
    <x v="5"/>
    <s v="3DD.007798252E"/>
  </r>
  <r>
    <x v="0"/>
    <x v="54"/>
    <d v="2025-04-26T00:00:00"/>
    <x v="6"/>
    <x v="5"/>
    <x v="1"/>
    <x v="6"/>
    <x v="5"/>
    <s v="3DD.0077985647"/>
  </r>
  <r>
    <x v="0"/>
    <x v="54"/>
    <d v="2025-04-26T00:00:00"/>
    <x v="6"/>
    <x v="5"/>
    <x v="1"/>
    <x v="6"/>
    <x v="5"/>
    <s v="3DD.0077AB7996"/>
  </r>
  <r>
    <x v="0"/>
    <x v="54"/>
    <d v="2025-04-26T00:00:00"/>
    <x v="6"/>
    <x v="5"/>
    <x v="1"/>
    <x v="6"/>
    <x v="5"/>
    <s v="3DD.0077ABBA52"/>
  </r>
  <r>
    <x v="0"/>
    <x v="54"/>
    <d v="2025-04-26T00:00:00"/>
    <x v="2"/>
    <x v="2"/>
    <x v="0"/>
    <x v="2"/>
    <x v="0"/>
    <s v="3DD.00779DF2B5"/>
  </r>
  <r>
    <x v="0"/>
    <x v="54"/>
    <d v="2025-04-26T00:00:00"/>
    <x v="2"/>
    <x v="2"/>
    <x v="0"/>
    <x v="2"/>
    <x v="0"/>
    <s v="3DD.00779E779E"/>
  </r>
  <r>
    <x v="0"/>
    <x v="54"/>
    <d v="2025-04-26T00:00:00"/>
    <x v="2"/>
    <x v="2"/>
    <x v="0"/>
    <x v="2"/>
    <x v="0"/>
    <s v="3DD.00779EA469"/>
  </r>
  <r>
    <x v="0"/>
    <x v="54"/>
    <d v="2025-04-26T00:00:00"/>
    <x v="2"/>
    <x v="2"/>
    <x v="0"/>
    <x v="2"/>
    <x v="0"/>
    <s v="3DD.00779ECE5C"/>
  </r>
  <r>
    <x v="0"/>
    <x v="54"/>
    <d v="2025-04-26T00:00:00"/>
    <x v="2"/>
    <x v="2"/>
    <x v="0"/>
    <x v="2"/>
    <x v="0"/>
    <s v="3DD.00779ED906"/>
  </r>
  <r>
    <x v="0"/>
    <x v="54"/>
    <d v="2025-04-26T00:00:00"/>
    <x v="2"/>
    <x v="2"/>
    <x v="0"/>
    <x v="2"/>
    <x v="0"/>
    <s v="3DD.00779F123E"/>
  </r>
  <r>
    <x v="0"/>
    <x v="54"/>
    <d v="2025-04-26T00:00:00"/>
    <x v="2"/>
    <x v="2"/>
    <x v="0"/>
    <x v="2"/>
    <x v="0"/>
    <s v="3DD.00779F691C"/>
  </r>
  <r>
    <x v="0"/>
    <x v="54"/>
    <d v="2025-04-26T00:00:00"/>
    <x v="2"/>
    <x v="2"/>
    <x v="0"/>
    <x v="2"/>
    <x v="0"/>
    <s v="3DD.00779F8518"/>
  </r>
  <r>
    <x v="0"/>
    <x v="54"/>
    <d v="2025-04-26T00:00:00"/>
    <x v="2"/>
    <x v="2"/>
    <x v="0"/>
    <x v="2"/>
    <x v="0"/>
    <s v="3DD.00779F96CF"/>
  </r>
  <r>
    <x v="0"/>
    <x v="54"/>
    <d v="2025-04-26T00:00:00"/>
    <x v="2"/>
    <x v="2"/>
    <x v="0"/>
    <x v="2"/>
    <x v="0"/>
    <s v="3DD.00779FA4BF"/>
  </r>
  <r>
    <x v="0"/>
    <x v="54"/>
    <d v="2025-04-26T00:00:00"/>
    <x v="2"/>
    <x v="2"/>
    <x v="0"/>
    <x v="2"/>
    <x v="0"/>
    <s v="3DD.00779FAC6D"/>
  </r>
  <r>
    <x v="0"/>
    <x v="54"/>
    <d v="2025-04-26T00:00:00"/>
    <x v="0"/>
    <x v="0"/>
    <x v="0"/>
    <x v="0"/>
    <x v="0"/>
    <s v="3DD.00779C9D85"/>
  </r>
  <r>
    <x v="0"/>
    <x v="54"/>
    <d v="2025-04-26T00:00:00"/>
    <x v="0"/>
    <x v="0"/>
    <x v="0"/>
    <x v="0"/>
    <x v="0"/>
    <s v="3DD.00779C9DFD"/>
  </r>
  <r>
    <x v="0"/>
    <x v="54"/>
    <d v="2025-04-26T00:00:00"/>
    <x v="0"/>
    <x v="0"/>
    <x v="0"/>
    <x v="0"/>
    <x v="0"/>
    <s v="3DD.0077A1996F"/>
  </r>
  <r>
    <x v="0"/>
    <x v="54"/>
    <d v="2025-04-26T00:00:00"/>
    <x v="3"/>
    <x v="3"/>
    <x v="2"/>
    <x v="3"/>
    <x v="2"/>
    <s v="3DD.0077A1F1DD"/>
  </r>
  <r>
    <x v="0"/>
    <x v="54"/>
    <d v="2025-04-26T00:00:00"/>
    <x v="3"/>
    <x v="3"/>
    <x v="2"/>
    <x v="3"/>
    <x v="2"/>
    <s v="3DD.0077A23C48"/>
  </r>
  <r>
    <x v="0"/>
    <x v="54"/>
    <d v="2025-04-26T00:00:00"/>
    <x v="4"/>
    <x v="3"/>
    <x v="2"/>
    <x v="4"/>
    <x v="3"/>
    <s v="3DD.0077A1D9FF"/>
  </r>
  <r>
    <x v="0"/>
    <x v="54"/>
    <d v="2025-04-26T00:00:00"/>
    <x v="4"/>
    <x v="3"/>
    <x v="2"/>
    <x v="4"/>
    <x v="3"/>
    <s v="3DD.0077A1E6FC"/>
  </r>
  <r>
    <x v="0"/>
    <x v="54"/>
    <d v="2025-04-26T00:00:00"/>
    <x v="4"/>
    <x v="3"/>
    <x v="2"/>
    <x v="4"/>
    <x v="3"/>
    <s v="3DD.0077A26586"/>
  </r>
  <r>
    <x v="0"/>
    <x v="54"/>
    <d v="2025-04-27T00:00:00"/>
    <x v="1"/>
    <x v="1"/>
    <x v="1"/>
    <x v="1"/>
    <x v="1"/>
    <s v="3DD.0077988718"/>
  </r>
  <r>
    <x v="0"/>
    <x v="54"/>
    <d v="2025-04-27T00:00:00"/>
    <x v="1"/>
    <x v="1"/>
    <x v="1"/>
    <x v="1"/>
    <x v="1"/>
    <s v="3DD.007798B5B7"/>
  </r>
  <r>
    <x v="0"/>
    <x v="54"/>
    <d v="2025-04-27T00:00:00"/>
    <x v="1"/>
    <x v="1"/>
    <x v="1"/>
    <x v="1"/>
    <x v="1"/>
    <s v="3DD.00779C3531"/>
  </r>
  <r>
    <x v="0"/>
    <x v="54"/>
    <d v="2025-04-27T00:00:00"/>
    <x v="1"/>
    <x v="1"/>
    <x v="1"/>
    <x v="1"/>
    <x v="1"/>
    <s v="3DD.00779C647A"/>
  </r>
  <r>
    <x v="0"/>
    <x v="54"/>
    <d v="2025-04-27T00:00:00"/>
    <x v="1"/>
    <x v="1"/>
    <x v="1"/>
    <x v="1"/>
    <x v="1"/>
    <s v="3DD.00779E6C04"/>
  </r>
  <r>
    <x v="0"/>
    <x v="54"/>
    <d v="2025-04-27T00:00:00"/>
    <x v="1"/>
    <x v="1"/>
    <x v="1"/>
    <x v="1"/>
    <x v="1"/>
    <s v="3DD.00779EBC10"/>
  </r>
  <r>
    <x v="0"/>
    <x v="54"/>
    <d v="2025-04-27T00:00:00"/>
    <x v="1"/>
    <x v="1"/>
    <x v="1"/>
    <x v="1"/>
    <x v="1"/>
    <s v="3DD.0077A15B4A"/>
  </r>
  <r>
    <x v="0"/>
    <x v="54"/>
    <d v="2025-04-27T00:00:00"/>
    <x v="1"/>
    <x v="1"/>
    <x v="1"/>
    <x v="1"/>
    <x v="1"/>
    <s v="3DD.0077A18120"/>
  </r>
  <r>
    <x v="0"/>
    <x v="54"/>
    <d v="2025-04-27T00:00:00"/>
    <x v="1"/>
    <x v="1"/>
    <x v="1"/>
    <x v="1"/>
    <x v="1"/>
    <s v="3DD.0077AB537A"/>
  </r>
  <r>
    <x v="0"/>
    <x v="54"/>
    <d v="2025-04-27T00:00:00"/>
    <x v="6"/>
    <x v="5"/>
    <x v="1"/>
    <x v="6"/>
    <x v="5"/>
    <s v="3DD.007798A016"/>
  </r>
  <r>
    <x v="0"/>
    <x v="54"/>
    <d v="2025-04-27T00:00:00"/>
    <x v="2"/>
    <x v="2"/>
    <x v="0"/>
    <x v="2"/>
    <x v="0"/>
    <s v="3DD.00779E740E"/>
  </r>
  <r>
    <x v="0"/>
    <x v="54"/>
    <d v="2025-04-28T00:00:00"/>
    <x v="1"/>
    <x v="1"/>
    <x v="1"/>
    <x v="1"/>
    <x v="1"/>
    <s v="3DD.00779D3C34"/>
  </r>
  <r>
    <x v="0"/>
    <x v="54"/>
    <d v="2025-04-28T00:00:00"/>
    <x v="1"/>
    <x v="1"/>
    <x v="1"/>
    <x v="1"/>
    <x v="1"/>
    <s v="3DD.00779F3B65"/>
  </r>
  <r>
    <x v="0"/>
    <x v="54"/>
    <d v="2025-04-28T00:00:00"/>
    <x v="1"/>
    <x v="1"/>
    <x v="1"/>
    <x v="1"/>
    <x v="1"/>
    <s v="3DD.0077A091B6"/>
  </r>
  <r>
    <x v="0"/>
    <x v="54"/>
    <d v="2025-04-28T00:00:00"/>
    <x v="1"/>
    <x v="1"/>
    <x v="1"/>
    <x v="1"/>
    <x v="1"/>
    <s v="3DD.0077A14398"/>
  </r>
  <r>
    <x v="0"/>
    <x v="54"/>
    <d v="2025-04-28T00:00:00"/>
    <x v="1"/>
    <x v="1"/>
    <x v="1"/>
    <x v="1"/>
    <x v="1"/>
    <s v="3DD.0077A1676F"/>
  </r>
  <r>
    <x v="0"/>
    <x v="54"/>
    <d v="2025-04-28T00:00:00"/>
    <x v="6"/>
    <x v="5"/>
    <x v="1"/>
    <x v="6"/>
    <x v="5"/>
    <s v="3DD.0077982BED"/>
  </r>
  <r>
    <x v="0"/>
    <x v="55"/>
    <d v="2025-04-27T00:00:00"/>
    <x v="1"/>
    <x v="1"/>
    <x v="1"/>
    <x v="1"/>
    <x v="1"/>
    <s v="3DD.0077980DAD"/>
  </r>
  <r>
    <x v="0"/>
    <x v="55"/>
    <d v="2025-04-27T00:00:00"/>
    <x v="1"/>
    <x v="1"/>
    <x v="1"/>
    <x v="1"/>
    <x v="1"/>
    <s v="3DD.0077982768"/>
  </r>
  <r>
    <x v="0"/>
    <x v="55"/>
    <d v="2025-04-27T00:00:00"/>
    <x v="1"/>
    <x v="1"/>
    <x v="1"/>
    <x v="1"/>
    <x v="1"/>
    <s v="3DD.007798453B"/>
  </r>
  <r>
    <x v="0"/>
    <x v="55"/>
    <d v="2025-04-27T00:00:00"/>
    <x v="1"/>
    <x v="1"/>
    <x v="1"/>
    <x v="1"/>
    <x v="1"/>
    <s v="3DD.00779861DA"/>
  </r>
  <r>
    <x v="0"/>
    <x v="55"/>
    <d v="2025-04-27T00:00:00"/>
    <x v="1"/>
    <x v="1"/>
    <x v="1"/>
    <x v="1"/>
    <x v="1"/>
    <s v="3DD.0077986E09"/>
  </r>
  <r>
    <x v="0"/>
    <x v="55"/>
    <d v="2025-04-27T00:00:00"/>
    <x v="1"/>
    <x v="1"/>
    <x v="1"/>
    <x v="1"/>
    <x v="1"/>
    <s v="3DD.0077988F1F"/>
  </r>
  <r>
    <x v="0"/>
    <x v="55"/>
    <d v="2025-04-27T00:00:00"/>
    <x v="1"/>
    <x v="1"/>
    <x v="1"/>
    <x v="1"/>
    <x v="1"/>
    <s v="3DD.00779895A5"/>
  </r>
  <r>
    <x v="0"/>
    <x v="55"/>
    <d v="2025-04-27T00:00:00"/>
    <x v="1"/>
    <x v="1"/>
    <x v="1"/>
    <x v="1"/>
    <x v="1"/>
    <s v="3DD.007798ABEB"/>
  </r>
  <r>
    <x v="0"/>
    <x v="55"/>
    <d v="2025-04-27T00:00:00"/>
    <x v="1"/>
    <x v="1"/>
    <x v="1"/>
    <x v="1"/>
    <x v="1"/>
    <s v="3DD.007798C4AF"/>
  </r>
  <r>
    <x v="0"/>
    <x v="55"/>
    <d v="2025-04-27T00:00:00"/>
    <x v="1"/>
    <x v="1"/>
    <x v="1"/>
    <x v="1"/>
    <x v="1"/>
    <s v="3DD.007798D090"/>
  </r>
  <r>
    <x v="0"/>
    <x v="55"/>
    <d v="2025-04-27T00:00:00"/>
    <x v="1"/>
    <x v="1"/>
    <x v="1"/>
    <x v="1"/>
    <x v="1"/>
    <s v="3DD.007798E690"/>
  </r>
  <r>
    <x v="0"/>
    <x v="55"/>
    <d v="2025-04-27T00:00:00"/>
    <x v="1"/>
    <x v="1"/>
    <x v="1"/>
    <x v="1"/>
    <x v="1"/>
    <s v="3DD.007798F308"/>
  </r>
  <r>
    <x v="0"/>
    <x v="55"/>
    <d v="2025-04-27T00:00:00"/>
    <x v="1"/>
    <x v="1"/>
    <x v="1"/>
    <x v="1"/>
    <x v="1"/>
    <s v="3DD.00779BE6BD"/>
  </r>
  <r>
    <x v="0"/>
    <x v="55"/>
    <d v="2025-04-27T00:00:00"/>
    <x v="1"/>
    <x v="1"/>
    <x v="1"/>
    <x v="1"/>
    <x v="1"/>
    <s v="3DD.00779C3C8E"/>
  </r>
  <r>
    <x v="0"/>
    <x v="55"/>
    <d v="2025-04-27T00:00:00"/>
    <x v="1"/>
    <x v="1"/>
    <x v="1"/>
    <x v="1"/>
    <x v="1"/>
    <s v="3DD.00779CA4FC"/>
  </r>
  <r>
    <x v="0"/>
    <x v="55"/>
    <d v="2025-04-27T00:00:00"/>
    <x v="1"/>
    <x v="1"/>
    <x v="1"/>
    <x v="1"/>
    <x v="1"/>
    <s v="3DD.00779CA524"/>
  </r>
  <r>
    <x v="0"/>
    <x v="55"/>
    <d v="2025-04-27T00:00:00"/>
    <x v="1"/>
    <x v="1"/>
    <x v="1"/>
    <x v="1"/>
    <x v="1"/>
    <s v="3DD.00779CC61B"/>
  </r>
  <r>
    <x v="0"/>
    <x v="55"/>
    <d v="2025-04-27T00:00:00"/>
    <x v="1"/>
    <x v="1"/>
    <x v="1"/>
    <x v="1"/>
    <x v="1"/>
    <s v="3DD.00779D7A5D"/>
  </r>
  <r>
    <x v="0"/>
    <x v="55"/>
    <d v="2025-04-27T00:00:00"/>
    <x v="1"/>
    <x v="1"/>
    <x v="1"/>
    <x v="1"/>
    <x v="1"/>
    <s v="3DD.00779E3B4D"/>
  </r>
  <r>
    <x v="0"/>
    <x v="55"/>
    <d v="2025-04-27T00:00:00"/>
    <x v="1"/>
    <x v="1"/>
    <x v="1"/>
    <x v="1"/>
    <x v="1"/>
    <s v="3DD.00779E5B7D"/>
  </r>
  <r>
    <x v="0"/>
    <x v="55"/>
    <d v="2025-04-27T00:00:00"/>
    <x v="1"/>
    <x v="1"/>
    <x v="1"/>
    <x v="1"/>
    <x v="1"/>
    <s v="3DD.00779E7B23"/>
  </r>
  <r>
    <x v="0"/>
    <x v="55"/>
    <d v="2025-04-27T00:00:00"/>
    <x v="1"/>
    <x v="1"/>
    <x v="1"/>
    <x v="1"/>
    <x v="1"/>
    <s v="3DD.00779EC45A"/>
  </r>
  <r>
    <x v="0"/>
    <x v="55"/>
    <d v="2025-04-27T00:00:00"/>
    <x v="1"/>
    <x v="1"/>
    <x v="1"/>
    <x v="1"/>
    <x v="1"/>
    <s v="3DD.00779ED921"/>
  </r>
  <r>
    <x v="0"/>
    <x v="55"/>
    <d v="2025-04-27T00:00:00"/>
    <x v="1"/>
    <x v="1"/>
    <x v="1"/>
    <x v="1"/>
    <x v="1"/>
    <s v="3DD.00779EDE73"/>
  </r>
  <r>
    <x v="0"/>
    <x v="55"/>
    <d v="2025-04-27T00:00:00"/>
    <x v="1"/>
    <x v="1"/>
    <x v="1"/>
    <x v="1"/>
    <x v="1"/>
    <s v="3DD.00779F2605"/>
  </r>
  <r>
    <x v="0"/>
    <x v="55"/>
    <d v="2025-04-27T00:00:00"/>
    <x v="1"/>
    <x v="1"/>
    <x v="1"/>
    <x v="1"/>
    <x v="1"/>
    <s v="3DD.00779F8282"/>
  </r>
  <r>
    <x v="0"/>
    <x v="55"/>
    <d v="2025-04-27T00:00:00"/>
    <x v="1"/>
    <x v="1"/>
    <x v="1"/>
    <x v="1"/>
    <x v="1"/>
    <s v="3DD.00779F9208"/>
  </r>
  <r>
    <x v="0"/>
    <x v="55"/>
    <d v="2025-04-27T00:00:00"/>
    <x v="1"/>
    <x v="1"/>
    <x v="1"/>
    <x v="1"/>
    <x v="1"/>
    <s v="3DD.00779FD972"/>
  </r>
  <r>
    <x v="0"/>
    <x v="55"/>
    <d v="2025-04-27T00:00:00"/>
    <x v="1"/>
    <x v="1"/>
    <x v="1"/>
    <x v="1"/>
    <x v="1"/>
    <s v="3DD.0077A0DA0F"/>
  </r>
  <r>
    <x v="0"/>
    <x v="55"/>
    <d v="2025-04-27T00:00:00"/>
    <x v="1"/>
    <x v="1"/>
    <x v="1"/>
    <x v="1"/>
    <x v="1"/>
    <s v="3DD.0077A0DC96"/>
  </r>
  <r>
    <x v="0"/>
    <x v="55"/>
    <d v="2025-04-27T00:00:00"/>
    <x v="1"/>
    <x v="1"/>
    <x v="1"/>
    <x v="1"/>
    <x v="1"/>
    <s v="3DD.0077A130FB"/>
  </r>
  <r>
    <x v="0"/>
    <x v="55"/>
    <d v="2025-04-27T00:00:00"/>
    <x v="1"/>
    <x v="1"/>
    <x v="1"/>
    <x v="1"/>
    <x v="1"/>
    <s v="3DD.0077A14E90"/>
  </r>
  <r>
    <x v="0"/>
    <x v="55"/>
    <d v="2025-04-27T00:00:00"/>
    <x v="1"/>
    <x v="1"/>
    <x v="1"/>
    <x v="1"/>
    <x v="1"/>
    <s v="3DD.0077A154EA"/>
  </r>
  <r>
    <x v="0"/>
    <x v="55"/>
    <d v="2025-04-27T00:00:00"/>
    <x v="1"/>
    <x v="1"/>
    <x v="1"/>
    <x v="1"/>
    <x v="1"/>
    <s v="3DD.0077A155EC"/>
  </r>
  <r>
    <x v="0"/>
    <x v="55"/>
    <d v="2025-04-27T00:00:00"/>
    <x v="1"/>
    <x v="1"/>
    <x v="1"/>
    <x v="1"/>
    <x v="1"/>
    <s v="3DD.0077A19912"/>
  </r>
  <r>
    <x v="0"/>
    <x v="55"/>
    <d v="2025-04-27T00:00:00"/>
    <x v="1"/>
    <x v="1"/>
    <x v="1"/>
    <x v="1"/>
    <x v="1"/>
    <s v="3DD.0077A1B858"/>
  </r>
  <r>
    <x v="0"/>
    <x v="55"/>
    <d v="2025-04-27T00:00:00"/>
    <x v="1"/>
    <x v="1"/>
    <x v="1"/>
    <x v="1"/>
    <x v="1"/>
    <s v="3DD.0077A2064D"/>
  </r>
  <r>
    <x v="0"/>
    <x v="55"/>
    <d v="2025-04-27T00:00:00"/>
    <x v="1"/>
    <x v="1"/>
    <x v="1"/>
    <x v="1"/>
    <x v="1"/>
    <s v="3DD.0077A23452"/>
  </r>
  <r>
    <x v="0"/>
    <x v="55"/>
    <d v="2025-04-27T00:00:00"/>
    <x v="1"/>
    <x v="1"/>
    <x v="1"/>
    <x v="1"/>
    <x v="1"/>
    <s v="3DD.0077A24934"/>
  </r>
  <r>
    <x v="0"/>
    <x v="55"/>
    <d v="2025-04-27T00:00:00"/>
    <x v="1"/>
    <x v="1"/>
    <x v="1"/>
    <x v="1"/>
    <x v="1"/>
    <s v="3DD.0077AB82CA"/>
  </r>
  <r>
    <x v="0"/>
    <x v="55"/>
    <d v="2025-04-27T00:00:00"/>
    <x v="1"/>
    <x v="1"/>
    <x v="1"/>
    <x v="1"/>
    <x v="1"/>
    <s v="3DD.0077ABB936"/>
  </r>
  <r>
    <x v="0"/>
    <x v="55"/>
    <d v="2025-04-27T00:00:00"/>
    <x v="1"/>
    <x v="1"/>
    <x v="1"/>
    <x v="1"/>
    <x v="1"/>
    <s v="3DD.0077ABB9B4"/>
  </r>
  <r>
    <x v="0"/>
    <x v="55"/>
    <d v="2025-04-27T00:00:00"/>
    <x v="5"/>
    <x v="4"/>
    <x v="1"/>
    <x v="5"/>
    <x v="4"/>
    <s v="3DD.0077980A07"/>
  </r>
  <r>
    <x v="0"/>
    <x v="55"/>
    <d v="2025-04-27T00:00:00"/>
    <x v="5"/>
    <x v="4"/>
    <x v="1"/>
    <x v="5"/>
    <x v="4"/>
    <s v="3DD.00779861D8"/>
  </r>
  <r>
    <x v="0"/>
    <x v="55"/>
    <d v="2025-04-27T00:00:00"/>
    <x v="5"/>
    <x v="4"/>
    <x v="1"/>
    <x v="5"/>
    <x v="4"/>
    <s v="3DD.0077ABABFF"/>
  </r>
  <r>
    <x v="0"/>
    <x v="55"/>
    <d v="2025-04-27T00:00:00"/>
    <x v="5"/>
    <x v="4"/>
    <x v="1"/>
    <x v="5"/>
    <x v="4"/>
    <s v="3DD.0077ABB773"/>
  </r>
  <r>
    <x v="0"/>
    <x v="55"/>
    <d v="2025-04-27T00:00:00"/>
    <x v="5"/>
    <x v="4"/>
    <x v="1"/>
    <x v="5"/>
    <x v="4"/>
    <s v="3DD.0077ABBD68"/>
  </r>
  <r>
    <x v="0"/>
    <x v="55"/>
    <d v="2025-04-27T00:00:00"/>
    <x v="6"/>
    <x v="5"/>
    <x v="1"/>
    <x v="6"/>
    <x v="5"/>
    <s v="3DD.007797EF80"/>
  </r>
  <r>
    <x v="0"/>
    <x v="55"/>
    <d v="2025-04-27T00:00:00"/>
    <x v="6"/>
    <x v="5"/>
    <x v="1"/>
    <x v="6"/>
    <x v="5"/>
    <s v="3DD.007797F9EB"/>
  </r>
  <r>
    <x v="0"/>
    <x v="55"/>
    <d v="2025-04-27T00:00:00"/>
    <x v="6"/>
    <x v="5"/>
    <x v="1"/>
    <x v="6"/>
    <x v="5"/>
    <s v="3DD.0077AB3BE5"/>
  </r>
  <r>
    <x v="0"/>
    <x v="55"/>
    <d v="2025-04-27T00:00:00"/>
    <x v="2"/>
    <x v="2"/>
    <x v="0"/>
    <x v="2"/>
    <x v="0"/>
    <s v="3DD.00779E11AB"/>
  </r>
  <r>
    <x v="0"/>
    <x v="55"/>
    <d v="2025-04-27T00:00:00"/>
    <x v="0"/>
    <x v="0"/>
    <x v="0"/>
    <x v="0"/>
    <x v="0"/>
    <s v="3DD.00779CC1E0"/>
  </r>
  <r>
    <x v="0"/>
    <x v="55"/>
    <d v="2025-04-27T00:00:00"/>
    <x v="0"/>
    <x v="0"/>
    <x v="0"/>
    <x v="0"/>
    <x v="0"/>
    <s v="3DD.0077A0F73D"/>
  </r>
  <r>
    <x v="0"/>
    <x v="55"/>
    <d v="2025-04-27T00:00:00"/>
    <x v="4"/>
    <x v="3"/>
    <x v="2"/>
    <x v="4"/>
    <x v="3"/>
    <s v="3DD.007798F523"/>
  </r>
  <r>
    <x v="0"/>
    <x v="55"/>
    <d v="2025-04-27T00:00:00"/>
    <x v="4"/>
    <x v="3"/>
    <x v="2"/>
    <x v="4"/>
    <x v="3"/>
    <s v="3DD.0077A0DE39"/>
  </r>
  <r>
    <x v="0"/>
    <x v="55"/>
    <d v="2025-04-27T00:00:00"/>
    <x v="4"/>
    <x v="3"/>
    <x v="2"/>
    <x v="4"/>
    <x v="3"/>
    <s v="3DD.0077A18243"/>
  </r>
  <r>
    <x v="0"/>
    <x v="55"/>
    <d v="2025-04-27T00:00:00"/>
    <x v="4"/>
    <x v="3"/>
    <x v="2"/>
    <x v="4"/>
    <x v="3"/>
    <s v="3DD.0077A2D290"/>
  </r>
  <r>
    <x v="0"/>
    <x v="55"/>
    <d v="2025-04-28T00:00:00"/>
    <x v="1"/>
    <x v="1"/>
    <x v="1"/>
    <x v="1"/>
    <x v="1"/>
    <s v="3DD.007797EB66"/>
  </r>
  <r>
    <x v="0"/>
    <x v="55"/>
    <d v="2025-04-28T00:00:00"/>
    <x v="1"/>
    <x v="1"/>
    <x v="1"/>
    <x v="1"/>
    <x v="1"/>
    <s v="3DD.007798268D"/>
  </r>
  <r>
    <x v="0"/>
    <x v="55"/>
    <d v="2025-04-28T00:00:00"/>
    <x v="1"/>
    <x v="1"/>
    <x v="1"/>
    <x v="1"/>
    <x v="1"/>
    <s v="3DD.0077986373"/>
  </r>
  <r>
    <x v="0"/>
    <x v="55"/>
    <d v="2025-04-28T00:00:00"/>
    <x v="1"/>
    <x v="1"/>
    <x v="1"/>
    <x v="1"/>
    <x v="1"/>
    <s v="3DD.0077986F1B"/>
  </r>
  <r>
    <x v="0"/>
    <x v="55"/>
    <d v="2025-04-28T00:00:00"/>
    <x v="1"/>
    <x v="1"/>
    <x v="1"/>
    <x v="1"/>
    <x v="1"/>
    <s v="3DD.00779884B2"/>
  </r>
  <r>
    <x v="0"/>
    <x v="55"/>
    <d v="2025-04-28T00:00:00"/>
    <x v="1"/>
    <x v="1"/>
    <x v="1"/>
    <x v="1"/>
    <x v="1"/>
    <s v="3DD.007798FE3A"/>
  </r>
  <r>
    <x v="0"/>
    <x v="55"/>
    <d v="2025-04-28T00:00:00"/>
    <x v="1"/>
    <x v="1"/>
    <x v="1"/>
    <x v="1"/>
    <x v="1"/>
    <s v="3DD.00779C3BA9"/>
  </r>
  <r>
    <x v="0"/>
    <x v="55"/>
    <d v="2025-04-28T00:00:00"/>
    <x v="1"/>
    <x v="1"/>
    <x v="1"/>
    <x v="1"/>
    <x v="1"/>
    <s v="3DD.00779E62F3"/>
  </r>
  <r>
    <x v="0"/>
    <x v="55"/>
    <d v="2025-04-28T00:00:00"/>
    <x v="1"/>
    <x v="1"/>
    <x v="1"/>
    <x v="1"/>
    <x v="1"/>
    <s v="3DD.00779FACE3"/>
  </r>
  <r>
    <x v="0"/>
    <x v="55"/>
    <d v="2025-04-28T00:00:00"/>
    <x v="1"/>
    <x v="1"/>
    <x v="1"/>
    <x v="1"/>
    <x v="1"/>
    <s v="3DD.0077A0D80C"/>
  </r>
  <r>
    <x v="0"/>
    <x v="55"/>
    <d v="2025-04-28T00:00:00"/>
    <x v="1"/>
    <x v="1"/>
    <x v="1"/>
    <x v="1"/>
    <x v="1"/>
    <s v="3DD.0077A103DF"/>
  </r>
  <r>
    <x v="0"/>
    <x v="55"/>
    <d v="2025-04-28T00:00:00"/>
    <x v="1"/>
    <x v="1"/>
    <x v="1"/>
    <x v="1"/>
    <x v="1"/>
    <s v="3DD.0077A15582"/>
  </r>
  <r>
    <x v="0"/>
    <x v="55"/>
    <d v="2025-04-28T00:00:00"/>
    <x v="1"/>
    <x v="1"/>
    <x v="1"/>
    <x v="1"/>
    <x v="1"/>
    <s v="3DD.0077A183ED"/>
  </r>
  <r>
    <x v="0"/>
    <x v="55"/>
    <d v="2025-04-28T00:00:00"/>
    <x v="1"/>
    <x v="1"/>
    <x v="1"/>
    <x v="1"/>
    <x v="1"/>
    <s v="3DD.0077A18BD7"/>
  </r>
  <r>
    <x v="0"/>
    <x v="55"/>
    <d v="2025-04-28T00:00:00"/>
    <x v="1"/>
    <x v="1"/>
    <x v="1"/>
    <x v="1"/>
    <x v="1"/>
    <s v="3DD.0077A1E10C"/>
  </r>
  <r>
    <x v="0"/>
    <x v="55"/>
    <d v="2025-04-28T00:00:00"/>
    <x v="1"/>
    <x v="1"/>
    <x v="1"/>
    <x v="1"/>
    <x v="1"/>
    <s v="3DD.0077A1FF24"/>
  </r>
  <r>
    <x v="0"/>
    <x v="55"/>
    <d v="2025-04-28T00:00:00"/>
    <x v="1"/>
    <x v="1"/>
    <x v="1"/>
    <x v="1"/>
    <x v="1"/>
    <s v="3DD.0077AB3CE0"/>
  </r>
  <r>
    <x v="0"/>
    <x v="55"/>
    <d v="2025-04-28T00:00:00"/>
    <x v="1"/>
    <x v="1"/>
    <x v="1"/>
    <x v="1"/>
    <x v="1"/>
    <s v="3DD.0077ABA218"/>
  </r>
  <r>
    <x v="0"/>
    <x v="55"/>
    <d v="2025-04-28T00:00:00"/>
    <x v="1"/>
    <x v="1"/>
    <x v="1"/>
    <x v="1"/>
    <x v="1"/>
    <s v="3DD.0077ABB88A"/>
  </r>
  <r>
    <x v="0"/>
    <x v="55"/>
    <d v="2025-04-28T00:00:00"/>
    <x v="5"/>
    <x v="4"/>
    <x v="1"/>
    <x v="5"/>
    <x v="4"/>
    <s v="3DD.00779821CE"/>
  </r>
  <r>
    <x v="0"/>
    <x v="55"/>
    <d v="2025-04-28T00:00:00"/>
    <x v="5"/>
    <x v="4"/>
    <x v="1"/>
    <x v="5"/>
    <x v="4"/>
    <s v="3DD.0077ABAB5F"/>
  </r>
  <r>
    <x v="0"/>
    <x v="55"/>
    <d v="2025-04-28T00:00:00"/>
    <x v="6"/>
    <x v="5"/>
    <x v="1"/>
    <x v="6"/>
    <x v="5"/>
    <s v="3DD.0077AB5A15"/>
  </r>
  <r>
    <x v="0"/>
    <x v="55"/>
    <d v="2025-04-28T00:00:00"/>
    <x v="6"/>
    <x v="5"/>
    <x v="1"/>
    <x v="6"/>
    <x v="5"/>
    <s v="3DD.0077AB9B32"/>
  </r>
  <r>
    <x v="0"/>
    <x v="55"/>
    <d v="2025-04-28T00:00:00"/>
    <x v="2"/>
    <x v="2"/>
    <x v="0"/>
    <x v="2"/>
    <x v="0"/>
    <s v="3DD.00779F0277"/>
  </r>
  <r>
    <x v="0"/>
    <x v="55"/>
    <d v="2025-04-28T00:00:00"/>
    <x v="4"/>
    <x v="3"/>
    <x v="2"/>
    <x v="4"/>
    <x v="3"/>
    <s v="3DD.00778F2956"/>
  </r>
  <r>
    <x v="0"/>
    <x v="56"/>
    <d v="2025-04-28T00:00:00"/>
    <x v="1"/>
    <x v="1"/>
    <x v="1"/>
    <x v="1"/>
    <x v="1"/>
    <s v="3DD.0077984F20"/>
  </r>
  <r>
    <x v="0"/>
    <x v="56"/>
    <d v="2025-04-28T00:00:00"/>
    <x v="1"/>
    <x v="1"/>
    <x v="1"/>
    <x v="1"/>
    <x v="1"/>
    <s v="3DD.0077987353"/>
  </r>
  <r>
    <x v="0"/>
    <x v="56"/>
    <d v="2025-04-28T00:00:00"/>
    <x v="1"/>
    <x v="1"/>
    <x v="1"/>
    <x v="1"/>
    <x v="1"/>
    <s v="3DD.00779879B8"/>
  </r>
  <r>
    <x v="0"/>
    <x v="56"/>
    <d v="2025-04-28T00:00:00"/>
    <x v="1"/>
    <x v="1"/>
    <x v="1"/>
    <x v="1"/>
    <x v="1"/>
    <s v="3DD.007798F9D7"/>
  </r>
  <r>
    <x v="0"/>
    <x v="56"/>
    <d v="2025-04-28T00:00:00"/>
    <x v="1"/>
    <x v="1"/>
    <x v="1"/>
    <x v="1"/>
    <x v="1"/>
    <s v="3DD.00779C35EC"/>
  </r>
  <r>
    <x v="0"/>
    <x v="56"/>
    <d v="2025-04-28T00:00:00"/>
    <x v="1"/>
    <x v="1"/>
    <x v="1"/>
    <x v="1"/>
    <x v="1"/>
    <s v="3DD.00779C4A85"/>
  </r>
  <r>
    <x v="0"/>
    <x v="56"/>
    <d v="2025-04-28T00:00:00"/>
    <x v="1"/>
    <x v="1"/>
    <x v="1"/>
    <x v="1"/>
    <x v="1"/>
    <s v="3DD.00779C680B"/>
  </r>
  <r>
    <x v="0"/>
    <x v="56"/>
    <d v="2025-04-28T00:00:00"/>
    <x v="1"/>
    <x v="1"/>
    <x v="1"/>
    <x v="1"/>
    <x v="1"/>
    <s v="3DD.00779C9219"/>
  </r>
  <r>
    <x v="0"/>
    <x v="56"/>
    <d v="2025-04-28T00:00:00"/>
    <x v="1"/>
    <x v="1"/>
    <x v="1"/>
    <x v="1"/>
    <x v="1"/>
    <s v="3DD.00779DB782"/>
  </r>
  <r>
    <x v="0"/>
    <x v="56"/>
    <d v="2025-04-28T00:00:00"/>
    <x v="1"/>
    <x v="1"/>
    <x v="1"/>
    <x v="1"/>
    <x v="1"/>
    <s v="3DD.00779EA335"/>
  </r>
  <r>
    <x v="0"/>
    <x v="56"/>
    <d v="2025-04-28T00:00:00"/>
    <x v="1"/>
    <x v="1"/>
    <x v="1"/>
    <x v="1"/>
    <x v="1"/>
    <s v="3DD.00779EA3F6"/>
  </r>
  <r>
    <x v="0"/>
    <x v="56"/>
    <d v="2025-04-28T00:00:00"/>
    <x v="1"/>
    <x v="1"/>
    <x v="1"/>
    <x v="1"/>
    <x v="1"/>
    <s v="3DD.00779F233F"/>
  </r>
  <r>
    <x v="0"/>
    <x v="56"/>
    <d v="2025-04-28T00:00:00"/>
    <x v="1"/>
    <x v="1"/>
    <x v="1"/>
    <x v="1"/>
    <x v="1"/>
    <s v="3DD.00779F3219"/>
  </r>
  <r>
    <x v="0"/>
    <x v="56"/>
    <d v="2025-04-28T00:00:00"/>
    <x v="1"/>
    <x v="1"/>
    <x v="1"/>
    <x v="1"/>
    <x v="1"/>
    <s v="3DD.00779F4122"/>
  </r>
  <r>
    <x v="0"/>
    <x v="56"/>
    <d v="2025-04-28T00:00:00"/>
    <x v="1"/>
    <x v="1"/>
    <x v="1"/>
    <x v="1"/>
    <x v="1"/>
    <s v="3DD.00779F7B01"/>
  </r>
  <r>
    <x v="0"/>
    <x v="56"/>
    <d v="2025-04-28T00:00:00"/>
    <x v="1"/>
    <x v="1"/>
    <x v="1"/>
    <x v="1"/>
    <x v="1"/>
    <s v="3DD.00779F9283"/>
  </r>
  <r>
    <x v="0"/>
    <x v="56"/>
    <d v="2025-04-28T00:00:00"/>
    <x v="1"/>
    <x v="1"/>
    <x v="1"/>
    <x v="1"/>
    <x v="1"/>
    <s v="3DD.00779FACA4"/>
  </r>
  <r>
    <x v="0"/>
    <x v="56"/>
    <d v="2025-04-28T00:00:00"/>
    <x v="1"/>
    <x v="1"/>
    <x v="1"/>
    <x v="1"/>
    <x v="1"/>
    <s v="3DD.0077A0B40F"/>
  </r>
  <r>
    <x v="0"/>
    <x v="56"/>
    <d v="2025-04-28T00:00:00"/>
    <x v="1"/>
    <x v="1"/>
    <x v="1"/>
    <x v="1"/>
    <x v="1"/>
    <s v="3DD.0077A1767F"/>
  </r>
  <r>
    <x v="0"/>
    <x v="56"/>
    <d v="2025-04-28T00:00:00"/>
    <x v="1"/>
    <x v="1"/>
    <x v="1"/>
    <x v="1"/>
    <x v="1"/>
    <s v="3DD.0077A1C1D8"/>
  </r>
  <r>
    <x v="0"/>
    <x v="56"/>
    <d v="2025-04-28T00:00:00"/>
    <x v="1"/>
    <x v="1"/>
    <x v="1"/>
    <x v="1"/>
    <x v="1"/>
    <s v="3DD.0077A1F749"/>
  </r>
  <r>
    <x v="0"/>
    <x v="56"/>
    <d v="2025-04-28T00:00:00"/>
    <x v="1"/>
    <x v="1"/>
    <x v="1"/>
    <x v="1"/>
    <x v="1"/>
    <s v="3DD.0077A1F825"/>
  </r>
  <r>
    <x v="0"/>
    <x v="56"/>
    <d v="2025-04-28T00:00:00"/>
    <x v="6"/>
    <x v="5"/>
    <x v="1"/>
    <x v="6"/>
    <x v="5"/>
    <s v="3DD.0077981863"/>
  </r>
  <r>
    <x v="0"/>
    <x v="56"/>
    <d v="2025-04-28T00:00:00"/>
    <x v="2"/>
    <x v="2"/>
    <x v="0"/>
    <x v="2"/>
    <x v="0"/>
    <s v="3DD.00779E6516"/>
  </r>
  <r>
    <x v="0"/>
    <x v="56"/>
    <d v="2025-04-28T00:00:00"/>
    <x v="2"/>
    <x v="2"/>
    <x v="0"/>
    <x v="2"/>
    <x v="0"/>
    <s v="3DD.00779E6666"/>
  </r>
  <r>
    <x v="0"/>
    <x v="56"/>
    <d v="2025-04-28T00:00:00"/>
    <x v="2"/>
    <x v="2"/>
    <x v="0"/>
    <x v="2"/>
    <x v="0"/>
    <s v="3DD.00779E8335"/>
  </r>
  <r>
    <x v="0"/>
    <x v="56"/>
    <d v="2025-04-28T00:00:00"/>
    <x v="2"/>
    <x v="2"/>
    <x v="0"/>
    <x v="2"/>
    <x v="0"/>
    <s v="3DD.00779FC17F"/>
  </r>
  <r>
    <x v="0"/>
    <x v="56"/>
    <d v="2025-04-28T00:00:00"/>
    <x v="0"/>
    <x v="0"/>
    <x v="0"/>
    <x v="0"/>
    <x v="0"/>
    <s v="3DD.00779C54A3"/>
  </r>
  <r>
    <x v="0"/>
    <x v="56"/>
    <d v="2025-04-28T00:00:00"/>
    <x v="0"/>
    <x v="0"/>
    <x v="0"/>
    <x v="0"/>
    <x v="0"/>
    <s v="3DD.00779CA6C3"/>
  </r>
  <r>
    <x v="0"/>
    <x v="56"/>
    <d v="2025-04-28T00:00:00"/>
    <x v="0"/>
    <x v="0"/>
    <x v="0"/>
    <x v="0"/>
    <x v="0"/>
    <s v="3DD.00779CAAA2"/>
  </r>
  <r>
    <x v="0"/>
    <x v="56"/>
    <d v="2025-04-28T00:00:00"/>
    <x v="0"/>
    <x v="0"/>
    <x v="0"/>
    <x v="0"/>
    <x v="0"/>
    <s v="3DD.0077A166C6"/>
  </r>
  <r>
    <x v="0"/>
    <x v="56"/>
    <d v="2025-04-28T00:00:00"/>
    <x v="0"/>
    <x v="0"/>
    <x v="0"/>
    <x v="0"/>
    <x v="0"/>
    <s v="3DD.0077A199D1"/>
  </r>
  <r>
    <x v="0"/>
    <x v="56"/>
    <d v="2025-04-28T00:00:00"/>
    <x v="4"/>
    <x v="3"/>
    <x v="2"/>
    <x v="4"/>
    <x v="3"/>
    <s v="3DD.0077A1B971"/>
  </r>
  <r>
    <x v="0"/>
    <x v="56"/>
    <d v="2025-04-28T00:00:00"/>
    <x v="4"/>
    <x v="3"/>
    <x v="2"/>
    <x v="4"/>
    <x v="3"/>
    <s v="3DD.0077A21868"/>
  </r>
  <r>
    <x v="0"/>
    <x v="56"/>
    <d v="2025-04-29T00:00:00"/>
    <x v="1"/>
    <x v="1"/>
    <x v="1"/>
    <x v="1"/>
    <x v="1"/>
    <s v="3DD.007797D774"/>
  </r>
  <r>
    <x v="0"/>
    <x v="56"/>
    <d v="2025-04-29T00:00:00"/>
    <x v="1"/>
    <x v="1"/>
    <x v="1"/>
    <x v="1"/>
    <x v="1"/>
    <s v="3DD.00779C7F99"/>
  </r>
  <r>
    <x v="0"/>
    <x v="56"/>
    <d v="2025-04-29T00:00:00"/>
    <x v="1"/>
    <x v="1"/>
    <x v="1"/>
    <x v="1"/>
    <x v="1"/>
    <s v="3DD.00779E78BC"/>
  </r>
  <r>
    <x v="0"/>
    <x v="56"/>
    <d v="2025-04-29T00:00:00"/>
    <x v="1"/>
    <x v="1"/>
    <x v="1"/>
    <x v="1"/>
    <x v="1"/>
    <s v="3DD.00779E8F7F"/>
  </r>
  <r>
    <x v="0"/>
    <x v="56"/>
    <d v="2025-04-29T00:00:00"/>
    <x v="1"/>
    <x v="1"/>
    <x v="1"/>
    <x v="1"/>
    <x v="1"/>
    <s v="3DD.00779F052C"/>
  </r>
  <r>
    <x v="0"/>
    <x v="56"/>
    <d v="2025-04-29T00:00:00"/>
    <x v="1"/>
    <x v="1"/>
    <x v="1"/>
    <x v="1"/>
    <x v="1"/>
    <s v="3DD.00779F090F"/>
  </r>
  <r>
    <x v="0"/>
    <x v="56"/>
    <d v="2025-04-29T00:00:00"/>
    <x v="1"/>
    <x v="1"/>
    <x v="1"/>
    <x v="1"/>
    <x v="1"/>
    <s v="3DD.00779F34ED"/>
  </r>
  <r>
    <x v="0"/>
    <x v="56"/>
    <d v="2025-04-29T00:00:00"/>
    <x v="1"/>
    <x v="1"/>
    <x v="1"/>
    <x v="1"/>
    <x v="1"/>
    <s v="3DD.00779FB332"/>
  </r>
  <r>
    <x v="0"/>
    <x v="56"/>
    <d v="2025-04-29T00:00:00"/>
    <x v="1"/>
    <x v="1"/>
    <x v="1"/>
    <x v="1"/>
    <x v="1"/>
    <s v="3DD.00779FCC9B"/>
  </r>
  <r>
    <x v="0"/>
    <x v="56"/>
    <d v="2025-04-29T00:00:00"/>
    <x v="1"/>
    <x v="1"/>
    <x v="1"/>
    <x v="1"/>
    <x v="1"/>
    <s v="3DD.00779FDEA3"/>
  </r>
  <r>
    <x v="0"/>
    <x v="56"/>
    <d v="2025-04-29T00:00:00"/>
    <x v="1"/>
    <x v="1"/>
    <x v="1"/>
    <x v="1"/>
    <x v="1"/>
    <s v="3DD.00779FE0BF"/>
  </r>
  <r>
    <x v="0"/>
    <x v="56"/>
    <d v="2025-04-29T00:00:00"/>
    <x v="1"/>
    <x v="1"/>
    <x v="1"/>
    <x v="1"/>
    <x v="1"/>
    <s v="3DD.0077A0EB5E"/>
  </r>
  <r>
    <x v="0"/>
    <x v="56"/>
    <d v="2025-04-29T00:00:00"/>
    <x v="1"/>
    <x v="1"/>
    <x v="1"/>
    <x v="1"/>
    <x v="1"/>
    <s v="3DD.0077A2399F"/>
  </r>
  <r>
    <x v="0"/>
    <x v="56"/>
    <d v="2025-04-29T00:00:00"/>
    <x v="1"/>
    <x v="1"/>
    <x v="1"/>
    <x v="1"/>
    <x v="1"/>
    <s v="3DD.0077A24949"/>
  </r>
  <r>
    <x v="0"/>
    <x v="56"/>
    <d v="2025-04-29T00:00:00"/>
    <x v="5"/>
    <x v="4"/>
    <x v="1"/>
    <x v="5"/>
    <x v="4"/>
    <s v="3DD.0077AB89B6"/>
  </r>
  <r>
    <x v="0"/>
    <x v="56"/>
    <d v="2025-04-29T00:00:00"/>
    <x v="2"/>
    <x v="2"/>
    <x v="0"/>
    <x v="2"/>
    <x v="0"/>
    <s v="3DD.00779E13E1"/>
  </r>
  <r>
    <x v="0"/>
    <x v="56"/>
    <d v="2025-04-29T00:00:00"/>
    <x v="0"/>
    <x v="0"/>
    <x v="0"/>
    <x v="0"/>
    <x v="0"/>
    <s v="3DD.0077A17A12"/>
  </r>
  <r>
    <x v="0"/>
    <x v="56"/>
    <d v="2025-04-29T00:00:00"/>
    <x v="3"/>
    <x v="3"/>
    <x v="2"/>
    <x v="3"/>
    <x v="2"/>
    <s v="3DD.0077A1E012"/>
  </r>
  <r>
    <x v="0"/>
    <x v="56"/>
    <d v="2025-04-29T00:00:00"/>
    <x v="4"/>
    <x v="3"/>
    <x v="2"/>
    <x v="4"/>
    <x v="3"/>
    <s v="3DD.0077A1D47F"/>
  </r>
  <r>
    <x v="0"/>
    <x v="56"/>
    <d v="2025-04-29T00:00:00"/>
    <x v="4"/>
    <x v="3"/>
    <x v="2"/>
    <x v="4"/>
    <x v="3"/>
    <s v="3DD.0077A226D9"/>
  </r>
  <r>
    <x v="0"/>
    <x v="56"/>
    <d v="2025-04-29T00:00:00"/>
    <x v="4"/>
    <x v="3"/>
    <x v="2"/>
    <x v="4"/>
    <x v="3"/>
    <s v="3DD.0077A250F2"/>
  </r>
  <r>
    <x v="0"/>
    <x v="57"/>
    <d v="2025-04-29T00:00:00"/>
    <x v="1"/>
    <x v="1"/>
    <x v="1"/>
    <x v="1"/>
    <x v="1"/>
    <s v="3DD.00779810A0"/>
  </r>
  <r>
    <x v="0"/>
    <x v="57"/>
    <d v="2025-04-29T00:00:00"/>
    <x v="1"/>
    <x v="1"/>
    <x v="1"/>
    <x v="1"/>
    <x v="1"/>
    <s v="3DD.007798E0B1"/>
  </r>
  <r>
    <x v="0"/>
    <x v="57"/>
    <d v="2025-04-29T00:00:00"/>
    <x v="1"/>
    <x v="1"/>
    <x v="1"/>
    <x v="1"/>
    <x v="1"/>
    <s v="3DD.00779B8F72"/>
  </r>
  <r>
    <x v="0"/>
    <x v="57"/>
    <d v="2025-04-29T00:00:00"/>
    <x v="1"/>
    <x v="1"/>
    <x v="1"/>
    <x v="1"/>
    <x v="1"/>
    <s v="3DD.00779C9049"/>
  </r>
  <r>
    <x v="0"/>
    <x v="57"/>
    <d v="2025-04-29T00:00:00"/>
    <x v="1"/>
    <x v="1"/>
    <x v="1"/>
    <x v="1"/>
    <x v="1"/>
    <s v="3DD.00779E3419"/>
  </r>
  <r>
    <x v="0"/>
    <x v="57"/>
    <d v="2025-04-29T00:00:00"/>
    <x v="1"/>
    <x v="1"/>
    <x v="1"/>
    <x v="1"/>
    <x v="1"/>
    <s v="3DD.00779E412C"/>
  </r>
  <r>
    <x v="0"/>
    <x v="57"/>
    <d v="2025-04-29T00:00:00"/>
    <x v="1"/>
    <x v="1"/>
    <x v="1"/>
    <x v="1"/>
    <x v="1"/>
    <s v="3DD.00779FD433"/>
  </r>
  <r>
    <x v="0"/>
    <x v="57"/>
    <d v="2025-04-29T00:00:00"/>
    <x v="1"/>
    <x v="1"/>
    <x v="1"/>
    <x v="1"/>
    <x v="1"/>
    <s v="3DD.00779FD8CE"/>
  </r>
  <r>
    <x v="0"/>
    <x v="57"/>
    <d v="2025-04-29T00:00:00"/>
    <x v="1"/>
    <x v="1"/>
    <x v="1"/>
    <x v="1"/>
    <x v="1"/>
    <s v="3DD.0077A13D97"/>
  </r>
  <r>
    <x v="0"/>
    <x v="57"/>
    <d v="2025-04-29T00:00:00"/>
    <x v="1"/>
    <x v="1"/>
    <x v="1"/>
    <x v="1"/>
    <x v="1"/>
    <s v="3DD.0077A16414"/>
  </r>
  <r>
    <x v="0"/>
    <x v="57"/>
    <d v="2025-04-29T00:00:00"/>
    <x v="1"/>
    <x v="1"/>
    <x v="1"/>
    <x v="1"/>
    <x v="1"/>
    <s v="3DD.0077A199A6"/>
  </r>
  <r>
    <x v="0"/>
    <x v="57"/>
    <d v="2025-04-29T00:00:00"/>
    <x v="1"/>
    <x v="1"/>
    <x v="1"/>
    <x v="1"/>
    <x v="1"/>
    <s v="3DD.0077A1C126"/>
  </r>
  <r>
    <x v="0"/>
    <x v="57"/>
    <d v="2025-04-29T00:00:00"/>
    <x v="1"/>
    <x v="1"/>
    <x v="1"/>
    <x v="1"/>
    <x v="1"/>
    <s v="3DD.0077A245D5"/>
  </r>
  <r>
    <x v="0"/>
    <x v="57"/>
    <d v="2025-04-29T00:00:00"/>
    <x v="4"/>
    <x v="3"/>
    <x v="2"/>
    <x v="4"/>
    <x v="3"/>
    <s v="3DD.007783A950"/>
  </r>
  <r>
    <x v="0"/>
    <x v="57"/>
    <d v="2025-04-30T00:00:00"/>
    <x v="1"/>
    <x v="1"/>
    <x v="1"/>
    <x v="1"/>
    <x v="1"/>
    <s v="3DD.007798840E"/>
  </r>
  <r>
    <x v="0"/>
    <x v="57"/>
    <d v="2025-04-30T00:00:00"/>
    <x v="1"/>
    <x v="1"/>
    <x v="1"/>
    <x v="1"/>
    <x v="1"/>
    <s v="3DD.00779F5743"/>
  </r>
  <r>
    <x v="0"/>
    <x v="58"/>
    <d v="2025-04-30T00:00:00"/>
    <x v="1"/>
    <x v="1"/>
    <x v="1"/>
    <x v="1"/>
    <x v="1"/>
    <s v="3DD.00779C5A92"/>
  </r>
  <r>
    <x v="0"/>
    <x v="58"/>
    <d v="2025-04-30T00:00:00"/>
    <x v="1"/>
    <x v="1"/>
    <x v="1"/>
    <x v="1"/>
    <x v="1"/>
    <s v="3DD.00779CA917"/>
  </r>
  <r>
    <x v="0"/>
    <x v="58"/>
    <d v="2025-04-30T00:00:00"/>
    <x v="1"/>
    <x v="1"/>
    <x v="1"/>
    <x v="1"/>
    <x v="1"/>
    <s v="3DD.0077A12442"/>
  </r>
  <r>
    <x v="0"/>
    <x v="58"/>
    <d v="2025-04-30T00:00:00"/>
    <x v="6"/>
    <x v="5"/>
    <x v="1"/>
    <x v="6"/>
    <x v="5"/>
    <s v="3DD.0077AB4396"/>
  </r>
  <r>
    <x v="0"/>
    <x v="58"/>
    <d v="2025-04-30T00:00:00"/>
    <x v="2"/>
    <x v="2"/>
    <x v="0"/>
    <x v="2"/>
    <x v="0"/>
    <s v="3DD.00779E4113"/>
  </r>
  <r>
    <x v="0"/>
    <x v="58"/>
    <d v="2025-04-30T00:00:00"/>
    <x v="0"/>
    <x v="0"/>
    <x v="0"/>
    <x v="0"/>
    <x v="0"/>
    <s v="3DD.0077A1844B"/>
  </r>
  <r>
    <x v="0"/>
    <x v="58"/>
    <d v="2025-04-30T00:00:00"/>
    <x v="4"/>
    <x v="3"/>
    <x v="2"/>
    <x v="4"/>
    <x v="3"/>
    <s v="3DD.0077A2A8CE"/>
  </r>
  <r>
    <x v="0"/>
    <x v="59"/>
    <d v="2025-05-01T00:00:00"/>
    <x v="1"/>
    <x v="1"/>
    <x v="1"/>
    <x v="1"/>
    <x v="1"/>
    <s v="3DD.00779E3DC7"/>
  </r>
  <r>
    <x v="0"/>
    <x v="59"/>
    <d v="2025-05-01T00:00:00"/>
    <x v="1"/>
    <x v="1"/>
    <x v="1"/>
    <x v="1"/>
    <x v="1"/>
    <s v="3DD.0077AB72D1"/>
  </r>
  <r>
    <x v="0"/>
    <x v="59"/>
    <d v="2025-05-01T00:00:00"/>
    <x v="1"/>
    <x v="1"/>
    <x v="1"/>
    <x v="1"/>
    <x v="1"/>
    <s v="3DD.0077AB7532"/>
  </r>
  <r>
    <x v="0"/>
    <x v="59"/>
    <d v="2025-05-01T00:00:00"/>
    <x v="6"/>
    <x v="5"/>
    <x v="1"/>
    <x v="6"/>
    <x v="5"/>
    <s v="3DD.0077AB3C38"/>
  </r>
  <r>
    <x v="0"/>
    <x v="59"/>
    <d v="2025-05-02T00:00:00"/>
    <x v="1"/>
    <x v="1"/>
    <x v="1"/>
    <x v="1"/>
    <x v="1"/>
    <s v="3DD.0077986E1B"/>
  </r>
  <r>
    <x v="0"/>
    <x v="59"/>
    <d v="2025-05-02T00:00:00"/>
    <x v="1"/>
    <x v="1"/>
    <x v="1"/>
    <x v="1"/>
    <x v="1"/>
    <s v="3DD.0077A0CF62"/>
  </r>
  <r>
    <x v="0"/>
    <x v="59"/>
    <d v="2025-05-02T00:00:00"/>
    <x v="2"/>
    <x v="2"/>
    <x v="0"/>
    <x v="2"/>
    <x v="0"/>
    <s v="3DD.00779FCD14"/>
  </r>
  <r>
    <x v="0"/>
    <x v="59"/>
    <d v="2025-05-02T00:00:00"/>
    <x v="2"/>
    <x v="2"/>
    <x v="0"/>
    <x v="2"/>
    <x v="0"/>
    <s v="3DD.00779FE82A"/>
  </r>
  <r>
    <x v="0"/>
    <x v="60"/>
    <d v="2025-05-02T00:00:00"/>
    <x v="1"/>
    <x v="1"/>
    <x v="1"/>
    <x v="1"/>
    <x v="1"/>
    <s v="3DD.00779C4986"/>
  </r>
  <r>
    <x v="0"/>
    <x v="60"/>
    <d v="2025-05-02T00:00:00"/>
    <x v="1"/>
    <x v="1"/>
    <x v="1"/>
    <x v="1"/>
    <x v="1"/>
    <s v="3DD.00779C8CA6"/>
  </r>
  <r>
    <x v="0"/>
    <x v="60"/>
    <d v="2025-05-02T00:00:00"/>
    <x v="1"/>
    <x v="1"/>
    <x v="1"/>
    <x v="1"/>
    <x v="1"/>
    <s v="3DD.00779E5B3C"/>
  </r>
  <r>
    <x v="0"/>
    <x v="60"/>
    <d v="2025-05-02T00:00:00"/>
    <x v="1"/>
    <x v="1"/>
    <x v="1"/>
    <x v="1"/>
    <x v="1"/>
    <s v="3DD.00779E5BB8"/>
  </r>
  <r>
    <x v="0"/>
    <x v="60"/>
    <d v="2025-05-02T00:00:00"/>
    <x v="1"/>
    <x v="1"/>
    <x v="1"/>
    <x v="1"/>
    <x v="1"/>
    <s v="3DD.00779E9AAC"/>
  </r>
  <r>
    <x v="0"/>
    <x v="60"/>
    <d v="2025-05-02T00:00:00"/>
    <x v="1"/>
    <x v="1"/>
    <x v="1"/>
    <x v="1"/>
    <x v="1"/>
    <s v="3DD.00779F96C1"/>
  </r>
  <r>
    <x v="0"/>
    <x v="60"/>
    <d v="2025-05-02T00:00:00"/>
    <x v="1"/>
    <x v="1"/>
    <x v="1"/>
    <x v="1"/>
    <x v="1"/>
    <s v="3DD.0077A09ACD"/>
  </r>
  <r>
    <x v="0"/>
    <x v="60"/>
    <d v="2025-05-02T00:00:00"/>
    <x v="1"/>
    <x v="1"/>
    <x v="1"/>
    <x v="1"/>
    <x v="1"/>
    <s v="3DD.0077A0CCC5"/>
  </r>
  <r>
    <x v="0"/>
    <x v="60"/>
    <d v="2025-05-02T00:00:00"/>
    <x v="2"/>
    <x v="2"/>
    <x v="0"/>
    <x v="2"/>
    <x v="0"/>
    <s v="3DD.00779F850D"/>
  </r>
  <r>
    <x v="0"/>
    <x v="60"/>
    <d v="2025-05-02T00:00:00"/>
    <x v="2"/>
    <x v="2"/>
    <x v="0"/>
    <x v="2"/>
    <x v="0"/>
    <s v="3DD.00779FBF6C"/>
  </r>
  <r>
    <x v="0"/>
    <x v="60"/>
    <d v="2025-05-03T00:00:00"/>
    <x v="1"/>
    <x v="1"/>
    <x v="1"/>
    <x v="1"/>
    <x v="1"/>
    <s v="3DD.007798AD80"/>
  </r>
  <r>
    <x v="0"/>
    <x v="60"/>
    <d v="2025-05-03T00:00:00"/>
    <x v="1"/>
    <x v="1"/>
    <x v="1"/>
    <x v="1"/>
    <x v="1"/>
    <s v="3DD.00779EC539"/>
  </r>
  <r>
    <x v="0"/>
    <x v="61"/>
    <d v="2025-05-03T00:00:00"/>
    <x v="1"/>
    <x v="1"/>
    <x v="1"/>
    <x v="1"/>
    <x v="1"/>
    <s v="3DD.00779C8001"/>
  </r>
  <r>
    <x v="0"/>
    <x v="61"/>
    <d v="2025-05-03T00:00:00"/>
    <x v="3"/>
    <x v="3"/>
    <x v="2"/>
    <x v="3"/>
    <x v="2"/>
    <s v="3DD.0077A2021E"/>
  </r>
  <r>
    <x v="0"/>
    <x v="61"/>
    <d v="2025-05-03T00:00:00"/>
    <x v="3"/>
    <x v="3"/>
    <x v="2"/>
    <x v="3"/>
    <x v="2"/>
    <s v="3DD.0077A20FDE"/>
  </r>
  <r>
    <x v="0"/>
    <x v="61"/>
    <d v="2025-05-04T00:00:00"/>
    <x v="1"/>
    <x v="1"/>
    <x v="1"/>
    <x v="1"/>
    <x v="1"/>
    <s v="3DD.0077986E4D"/>
  </r>
  <r>
    <x v="0"/>
    <x v="61"/>
    <d v="2025-05-04T00:00:00"/>
    <x v="1"/>
    <x v="1"/>
    <x v="1"/>
    <x v="1"/>
    <x v="1"/>
    <s v="3DD.007798B918"/>
  </r>
  <r>
    <x v="0"/>
    <x v="61"/>
    <d v="2025-05-04T00:00:00"/>
    <x v="1"/>
    <x v="1"/>
    <x v="1"/>
    <x v="1"/>
    <x v="1"/>
    <s v="3DD.00779C602F"/>
  </r>
  <r>
    <x v="0"/>
    <x v="61"/>
    <d v="2025-05-04T00:00:00"/>
    <x v="1"/>
    <x v="1"/>
    <x v="1"/>
    <x v="1"/>
    <x v="1"/>
    <s v="3DD.00779FC052"/>
  </r>
  <r>
    <x v="0"/>
    <x v="61"/>
    <d v="2025-05-04T00:00:00"/>
    <x v="2"/>
    <x v="2"/>
    <x v="0"/>
    <x v="2"/>
    <x v="0"/>
    <s v="3DD.00779F1FFF"/>
  </r>
  <r>
    <x v="0"/>
    <x v="61"/>
    <d v="2025-05-04T00:00:00"/>
    <x v="4"/>
    <x v="3"/>
    <x v="2"/>
    <x v="4"/>
    <x v="3"/>
    <s v="3DD.0077A26507"/>
  </r>
  <r>
    <x v="0"/>
    <x v="62"/>
    <d v="2025-05-04T00:00:00"/>
    <x v="1"/>
    <x v="1"/>
    <x v="1"/>
    <x v="1"/>
    <x v="1"/>
    <s v="3DD.0077981B81"/>
  </r>
  <r>
    <x v="0"/>
    <x v="62"/>
    <d v="2025-05-04T00:00:00"/>
    <x v="1"/>
    <x v="1"/>
    <x v="1"/>
    <x v="1"/>
    <x v="1"/>
    <s v="3DD.0077982441"/>
  </r>
  <r>
    <x v="0"/>
    <x v="62"/>
    <d v="2025-05-04T00:00:00"/>
    <x v="1"/>
    <x v="1"/>
    <x v="1"/>
    <x v="1"/>
    <x v="1"/>
    <s v="3DD.00779834F5"/>
  </r>
  <r>
    <x v="0"/>
    <x v="62"/>
    <d v="2025-05-04T00:00:00"/>
    <x v="1"/>
    <x v="1"/>
    <x v="1"/>
    <x v="1"/>
    <x v="1"/>
    <s v="3DD.007798FBC7"/>
  </r>
  <r>
    <x v="0"/>
    <x v="62"/>
    <d v="2025-05-04T00:00:00"/>
    <x v="1"/>
    <x v="1"/>
    <x v="1"/>
    <x v="1"/>
    <x v="1"/>
    <s v="3DD.007798FF09"/>
  </r>
  <r>
    <x v="0"/>
    <x v="62"/>
    <d v="2025-05-04T00:00:00"/>
    <x v="1"/>
    <x v="1"/>
    <x v="1"/>
    <x v="1"/>
    <x v="1"/>
    <s v="3DD.00779CC144"/>
  </r>
  <r>
    <x v="0"/>
    <x v="62"/>
    <d v="2025-05-04T00:00:00"/>
    <x v="1"/>
    <x v="1"/>
    <x v="1"/>
    <x v="1"/>
    <x v="1"/>
    <s v="3DD.00779DAA30"/>
  </r>
  <r>
    <x v="0"/>
    <x v="62"/>
    <d v="2025-05-04T00:00:00"/>
    <x v="1"/>
    <x v="1"/>
    <x v="1"/>
    <x v="1"/>
    <x v="1"/>
    <s v="3DD.0077A267C6"/>
  </r>
  <r>
    <x v="0"/>
    <x v="62"/>
    <d v="2025-05-04T00:00:00"/>
    <x v="1"/>
    <x v="1"/>
    <x v="1"/>
    <x v="1"/>
    <x v="1"/>
    <s v="3DD.0077AB6011"/>
  </r>
  <r>
    <x v="0"/>
    <x v="62"/>
    <d v="2025-05-04T00:00:00"/>
    <x v="6"/>
    <x v="5"/>
    <x v="1"/>
    <x v="6"/>
    <x v="5"/>
    <s v="3DD.007798538B"/>
  </r>
  <r>
    <x v="0"/>
    <x v="62"/>
    <d v="2025-05-04T00:00:00"/>
    <x v="4"/>
    <x v="3"/>
    <x v="2"/>
    <x v="4"/>
    <x v="3"/>
    <s v="3DD.0077A21827"/>
  </r>
  <r>
    <x v="0"/>
    <x v="62"/>
    <d v="2025-05-05T00:00:00"/>
    <x v="1"/>
    <x v="1"/>
    <x v="1"/>
    <x v="1"/>
    <x v="1"/>
    <s v="3DD.007798BD0A"/>
  </r>
  <r>
    <x v="0"/>
    <x v="62"/>
    <d v="2025-05-05T00:00:00"/>
    <x v="1"/>
    <x v="1"/>
    <x v="1"/>
    <x v="1"/>
    <x v="1"/>
    <s v="3DD.00779C4DC6"/>
  </r>
  <r>
    <x v="0"/>
    <x v="62"/>
    <d v="2025-05-05T00:00:00"/>
    <x v="1"/>
    <x v="1"/>
    <x v="1"/>
    <x v="1"/>
    <x v="1"/>
    <s v="3DD.00779E3A2B"/>
  </r>
  <r>
    <x v="0"/>
    <x v="62"/>
    <d v="2025-05-05T00:00:00"/>
    <x v="1"/>
    <x v="1"/>
    <x v="1"/>
    <x v="1"/>
    <x v="1"/>
    <s v="3DD.0077A09D26"/>
  </r>
  <r>
    <x v="0"/>
    <x v="63"/>
    <d v="2025-05-05T00:00:00"/>
    <x v="1"/>
    <x v="1"/>
    <x v="1"/>
    <x v="1"/>
    <x v="1"/>
    <s v="3DD.0077981461"/>
  </r>
  <r>
    <x v="0"/>
    <x v="63"/>
    <d v="2025-05-06T00:00:00"/>
    <x v="1"/>
    <x v="1"/>
    <x v="1"/>
    <x v="1"/>
    <x v="1"/>
    <s v="3DD.0077A16778"/>
  </r>
  <r>
    <x v="0"/>
    <x v="64"/>
    <d v="2025-05-06T00:00:00"/>
    <x v="1"/>
    <x v="1"/>
    <x v="1"/>
    <x v="1"/>
    <x v="1"/>
    <s v="3DD.007798D5AE"/>
  </r>
  <r>
    <x v="0"/>
    <x v="64"/>
    <d v="2025-05-06T00:00:00"/>
    <x v="0"/>
    <x v="0"/>
    <x v="0"/>
    <x v="0"/>
    <x v="0"/>
    <s v="3DD.00779CB240"/>
  </r>
  <r>
    <x v="0"/>
    <x v="64"/>
    <d v="2025-05-06T00:00:00"/>
    <x v="3"/>
    <x v="3"/>
    <x v="2"/>
    <x v="3"/>
    <x v="2"/>
    <s v="3DD.0077A1D2B2"/>
  </r>
  <r>
    <x v="0"/>
    <x v="65"/>
    <d v="2025-05-07T00:00:00"/>
    <x v="1"/>
    <x v="1"/>
    <x v="1"/>
    <x v="1"/>
    <x v="1"/>
    <s v="3DD.0077A25EFB"/>
  </r>
  <r>
    <x v="0"/>
    <x v="65"/>
    <d v="2025-05-09T00:00:00"/>
    <x v="1"/>
    <x v="1"/>
    <x v="1"/>
    <x v="1"/>
    <x v="1"/>
    <s v="3DD.00779CAC0D"/>
  </r>
  <r>
    <x v="0"/>
    <x v="66"/>
    <d v="2025-05-08T00:00:00"/>
    <x v="1"/>
    <x v="1"/>
    <x v="1"/>
    <x v="1"/>
    <x v="1"/>
    <s v="3DD.0077983036"/>
  </r>
  <r>
    <x v="0"/>
    <x v="66"/>
    <d v="2025-05-08T00:00:00"/>
    <x v="1"/>
    <x v="1"/>
    <x v="1"/>
    <x v="1"/>
    <x v="1"/>
    <s v="3DD.00779EE738"/>
  </r>
  <r>
    <x v="0"/>
    <x v="66"/>
    <d v="2025-05-08T00:00:00"/>
    <x v="1"/>
    <x v="1"/>
    <x v="1"/>
    <x v="1"/>
    <x v="1"/>
    <s v="3DD.0077A1636D"/>
  </r>
  <r>
    <x v="0"/>
    <x v="66"/>
    <d v="2025-05-08T00:00:00"/>
    <x v="1"/>
    <x v="1"/>
    <x v="1"/>
    <x v="1"/>
    <x v="1"/>
    <s v="3DD.0077A177D1"/>
  </r>
  <r>
    <x v="0"/>
    <x v="66"/>
    <d v="2025-05-08T00:00:00"/>
    <x v="1"/>
    <x v="1"/>
    <x v="1"/>
    <x v="1"/>
    <x v="1"/>
    <s v="3DD.0077A2D22D"/>
  </r>
  <r>
    <x v="0"/>
    <x v="66"/>
    <d v="2025-05-08T00:00:00"/>
    <x v="4"/>
    <x v="3"/>
    <x v="2"/>
    <x v="4"/>
    <x v="3"/>
    <s v="3DD.0077A234D5"/>
  </r>
  <r>
    <x v="0"/>
    <x v="66"/>
    <d v="2025-05-10T00:00:00"/>
    <x v="1"/>
    <x v="1"/>
    <x v="1"/>
    <x v="1"/>
    <x v="1"/>
    <s v="3DD.0077A181D9"/>
  </r>
  <r>
    <x v="0"/>
    <x v="67"/>
    <d v="2025-05-09T00:00:00"/>
    <x v="1"/>
    <x v="1"/>
    <x v="1"/>
    <x v="1"/>
    <x v="1"/>
    <s v="3DD.0077986FFC"/>
  </r>
  <r>
    <x v="0"/>
    <x v="67"/>
    <d v="2025-05-09T00:00:00"/>
    <x v="1"/>
    <x v="1"/>
    <x v="1"/>
    <x v="1"/>
    <x v="1"/>
    <s v="3DD.0077A17B39"/>
  </r>
  <r>
    <x v="0"/>
    <x v="67"/>
    <d v="2025-05-09T00:00:00"/>
    <x v="1"/>
    <x v="1"/>
    <x v="1"/>
    <x v="1"/>
    <x v="1"/>
    <s v="3DD.0077A1AE46"/>
  </r>
  <r>
    <x v="0"/>
    <x v="67"/>
    <d v="2025-05-09T00:00:00"/>
    <x v="2"/>
    <x v="2"/>
    <x v="0"/>
    <x v="2"/>
    <x v="0"/>
    <s v="3DD.00779EA6FF"/>
  </r>
  <r>
    <x v="0"/>
    <x v="67"/>
    <d v="2025-05-11T00:00:00"/>
    <x v="1"/>
    <x v="1"/>
    <x v="1"/>
    <x v="1"/>
    <x v="1"/>
    <s v="3DD.00779E351D"/>
  </r>
  <r>
    <x v="0"/>
    <x v="67"/>
    <d v="2025-05-11T00:00:00"/>
    <x v="1"/>
    <x v="1"/>
    <x v="1"/>
    <x v="1"/>
    <x v="1"/>
    <s v="3DD.0077ABC043"/>
  </r>
  <r>
    <x v="0"/>
    <x v="67"/>
    <d v="2025-05-11T00:00:00"/>
    <x v="4"/>
    <x v="3"/>
    <x v="2"/>
    <x v="4"/>
    <x v="3"/>
    <s v="3DD.0077A1B5E2"/>
  </r>
  <r>
    <x v="0"/>
    <x v="67"/>
    <d v="2025-05-12T00:00:00"/>
    <x v="1"/>
    <x v="1"/>
    <x v="1"/>
    <x v="1"/>
    <x v="1"/>
    <s v="3DD.0077A13837"/>
  </r>
  <r>
    <x v="0"/>
    <x v="68"/>
    <d v="2025-05-10T00:00:00"/>
    <x v="1"/>
    <x v="1"/>
    <x v="1"/>
    <x v="1"/>
    <x v="1"/>
    <s v="3DD.00779E4C39"/>
  </r>
  <r>
    <x v="0"/>
    <x v="68"/>
    <d v="2025-05-10T00:00:00"/>
    <x v="1"/>
    <x v="1"/>
    <x v="1"/>
    <x v="1"/>
    <x v="1"/>
    <s v="3DD.0077A1EB79"/>
  </r>
  <r>
    <x v="0"/>
    <x v="69"/>
    <d v="2025-05-11T00:00:00"/>
    <x v="1"/>
    <x v="1"/>
    <x v="1"/>
    <x v="1"/>
    <x v="1"/>
    <s v="3DD.00779EB230"/>
  </r>
  <r>
    <x v="0"/>
    <x v="69"/>
    <d v="2025-05-11T00:00:00"/>
    <x v="1"/>
    <x v="1"/>
    <x v="1"/>
    <x v="1"/>
    <x v="1"/>
    <s v="3DD.0077A1ED70"/>
  </r>
  <r>
    <x v="0"/>
    <x v="69"/>
    <d v="2025-05-11T00:00:00"/>
    <x v="6"/>
    <x v="5"/>
    <x v="1"/>
    <x v="6"/>
    <x v="5"/>
    <s v="3DD.007797CDC7"/>
  </r>
  <r>
    <x v="0"/>
    <x v="69"/>
    <d v="2025-05-11T00:00:00"/>
    <x v="4"/>
    <x v="3"/>
    <x v="2"/>
    <x v="4"/>
    <x v="3"/>
    <s v="3DD.0077A193FD"/>
  </r>
  <r>
    <x v="0"/>
    <x v="69"/>
    <d v="2025-05-11T00:00:00"/>
    <x v="4"/>
    <x v="3"/>
    <x v="2"/>
    <x v="4"/>
    <x v="3"/>
    <s v="3DD.0077A28B33"/>
  </r>
  <r>
    <x v="0"/>
    <x v="70"/>
    <d v="2025-05-12T00:00:00"/>
    <x v="1"/>
    <x v="1"/>
    <x v="1"/>
    <x v="1"/>
    <x v="1"/>
    <s v="3DD.007798E57F"/>
  </r>
  <r>
    <x v="0"/>
    <x v="70"/>
    <d v="2025-05-12T00:00:00"/>
    <x v="1"/>
    <x v="1"/>
    <x v="1"/>
    <x v="1"/>
    <x v="1"/>
    <s v="3DD.00779E3D06"/>
  </r>
  <r>
    <x v="0"/>
    <x v="70"/>
    <d v="2025-05-12T00:00:00"/>
    <x v="1"/>
    <x v="1"/>
    <x v="1"/>
    <x v="1"/>
    <x v="1"/>
    <s v="3DD.0077A0CF47"/>
  </r>
  <r>
    <x v="0"/>
    <x v="70"/>
    <d v="2025-05-12T00:00:00"/>
    <x v="4"/>
    <x v="3"/>
    <x v="2"/>
    <x v="4"/>
    <x v="3"/>
    <s v="3DD.007784113F"/>
  </r>
  <r>
    <x v="0"/>
    <x v="70"/>
    <d v="2025-05-12T00:00:00"/>
    <x v="4"/>
    <x v="3"/>
    <x v="2"/>
    <x v="4"/>
    <x v="3"/>
    <s v="3DD.0077A1E0FA"/>
  </r>
  <r>
    <x v="0"/>
    <x v="70"/>
    <d v="2025-05-12T00:00:00"/>
    <x v="4"/>
    <x v="3"/>
    <x v="2"/>
    <x v="4"/>
    <x v="3"/>
    <s v="3DD.0077A23E07"/>
  </r>
  <r>
    <x v="0"/>
    <x v="70"/>
    <d v="2025-05-13T00:00:00"/>
    <x v="1"/>
    <x v="1"/>
    <x v="1"/>
    <x v="1"/>
    <x v="1"/>
    <s v="3DD.00779861F1"/>
  </r>
  <r>
    <x v="0"/>
    <x v="70"/>
    <d v="2025-05-13T00:00:00"/>
    <x v="1"/>
    <x v="1"/>
    <x v="1"/>
    <x v="1"/>
    <x v="1"/>
    <s v="3DD.007798A6FF"/>
  </r>
  <r>
    <x v="0"/>
    <x v="70"/>
    <d v="2025-05-13T00:00:00"/>
    <x v="1"/>
    <x v="1"/>
    <x v="1"/>
    <x v="1"/>
    <x v="1"/>
    <s v="3DD.00779CEA4C"/>
  </r>
  <r>
    <x v="0"/>
    <x v="70"/>
    <d v="2025-05-13T00:00:00"/>
    <x v="1"/>
    <x v="1"/>
    <x v="1"/>
    <x v="1"/>
    <x v="1"/>
    <s v="3DD.0077A0CA89"/>
  </r>
  <r>
    <x v="0"/>
    <x v="71"/>
    <d v="2025-05-13T00:00:00"/>
    <x v="1"/>
    <x v="1"/>
    <x v="1"/>
    <x v="1"/>
    <x v="1"/>
    <s v="3DD.0077986D28"/>
  </r>
  <r>
    <x v="0"/>
    <x v="71"/>
    <d v="2025-05-13T00:00:00"/>
    <x v="1"/>
    <x v="1"/>
    <x v="1"/>
    <x v="1"/>
    <x v="1"/>
    <s v="3DD.0077987FA4"/>
  </r>
  <r>
    <x v="0"/>
    <x v="71"/>
    <d v="2025-05-13T00:00:00"/>
    <x v="1"/>
    <x v="1"/>
    <x v="1"/>
    <x v="1"/>
    <x v="1"/>
    <s v="3DD.00779C8F3F"/>
  </r>
  <r>
    <x v="0"/>
    <x v="71"/>
    <d v="2025-05-13T00:00:00"/>
    <x v="1"/>
    <x v="1"/>
    <x v="1"/>
    <x v="1"/>
    <x v="1"/>
    <s v="3DD.00779C99C7"/>
  </r>
  <r>
    <x v="0"/>
    <x v="71"/>
    <d v="2025-05-13T00:00:00"/>
    <x v="1"/>
    <x v="1"/>
    <x v="1"/>
    <x v="1"/>
    <x v="1"/>
    <s v="3DD.00779E664E"/>
  </r>
  <r>
    <x v="0"/>
    <x v="71"/>
    <d v="2025-05-13T00:00:00"/>
    <x v="1"/>
    <x v="1"/>
    <x v="1"/>
    <x v="1"/>
    <x v="1"/>
    <s v="3DD.0077A104D7"/>
  </r>
  <r>
    <x v="0"/>
    <x v="71"/>
    <d v="2025-05-13T00:00:00"/>
    <x v="1"/>
    <x v="1"/>
    <x v="1"/>
    <x v="1"/>
    <x v="1"/>
    <s v="3DD.0077A12599"/>
  </r>
  <r>
    <x v="0"/>
    <x v="71"/>
    <d v="2025-05-13T00:00:00"/>
    <x v="1"/>
    <x v="1"/>
    <x v="1"/>
    <x v="1"/>
    <x v="1"/>
    <s v="3DD.0077A13D74"/>
  </r>
  <r>
    <x v="0"/>
    <x v="71"/>
    <d v="2025-05-13T00:00:00"/>
    <x v="1"/>
    <x v="1"/>
    <x v="1"/>
    <x v="1"/>
    <x v="1"/>
    <s v="3DD.0077A1546D"/>
  </r>
  <r>
    <x v="0"/>
    <x v="71"/>
    <d v="2025-05-13T00:00:00"/>
    <x v="4"/>
    <x v="3"/>
    <x v="2"/>
    <x v="4"/>
    <x v="3"/>
    <s v="3DD.0077A1FAB4"/>
  </r>
  <r>
    <x v="0"/>
    <x v="71"/>
    <d v="2025-05-13T00:00:00"/>
    <x v="4"/>
    <x v="3"/>
    <x v="2"/>
    <x v="4"/>
    <x v="3"/>
    <s v="3DD.0077A24805"/>
  </r>
  <r>
    <x v="0"/>
    <x v="71"/>
    <d v="2025-05-13T00:00:00"/>
    <x v="4"/>
    <x v="3"/>
    <x v="2"/>
    <x v="4"/>
    <x v="3"/>
    <s v="3DD.0077A26518"/>
  </r>
  <r>
    <x v="0"/>
    <x v="71"/>
    <d v="2025-05-14T00:00:00"/>
    <x v="1"/>
    <x v="1"/>
    <x v="1"/>
    <x v="1"/>
    <x v="1"/>
    <s v="3DD.007798D810"/>
  </r>
  <r>
    <x v="0"/>
    <x v="71"/>
    <d v="2025-05-14T00:00:00"/>
    <x v="2"/>
    <x v="2"/>
    <x v="0"/>
    <x v="2"/>
    <x v="0"/>
    <s v="3DD.00779EC69D"/>
  </r>
  <r>
    <x v="0"/>
    <x v="71"/>
    <d v="2025-05-14T00:00:00"/>
    <x v="4"/>
    <x v="3"/>
    <x v="2"/>
    <x v="4"/>
    <x v="3"/>
    <s v="3DD.0077A1ECD9"/>
  </r>
  <r>
    <x v="0"/>
    <x v="71"/>
    <d v="2025-05-15T00:00:00"/>
    <x v="1"/>
    <x v="1"/>
    <x v="1"/>
    <x v="1"/>
    <x v="1"/>
    <s v="3DD.00779D8F19"/>
  </r>
  <r>
    <x v="0"/>
    <x v="72"/>
    <d v="2025-05-14T00:00:00"/>
    <x v="1"/>
    <x v="1"/>
    <x v="1"/>
    <x v="1"/>
    <x v="1"/>
    <s v="3DD.00779C9F9A"/>
  </r>
  <r>
    <x v="0"/>
    <x v="72"/>
    <d v="2025-05-14T00:00:00"/>
    <x v="1"/>
    <x v="1"/>
    <x v="1"/>
    <x v="1"/>
    <x v="1"/>
    <s v="3DD.00779E64CD"/>
  </r>
  <r>
    <x v="0"/>
    <x v="72"/>
    <d v="2025-05-14T00:00:00"/>
    <x v="1"/>
    <x v="1"/>
    <x v="1"/>
    <x v="1"/>
    <x v="1"/>
    <s v="3DD.0077A17193"/>
  </r>
  <r>
    <x v="0"/>
    <x v="72"/>
    <d v="2025-05-14T00:00:00"/>
    <x v="4"/>
    <x v="3"/>
    <x v="2"/>
    <x v="4"/>
    <x v="3"/>
    <s v="3DD.0077A15908"/>
  </r>
  <r>
    <x v="0"/>
    <x v="72"/>
    <d v="2025-05-15T00:00:00"/>
    <x v="1"/>
    <x v="1"/>
    <x v="1"/>
    <x v="1"/>
    <x v="1"/>
    <s v="3DD.0077A0E8D4"/>
  </r>
  <r>
    <x v="0"/>
    <x v="72"/>
    <d v="2025-05-16T00:00:00"/>
    <x v="4"/>
    <x v="3"/>
    <x v="2"/>
    <x v="4"/>
    <x v="3"/>
    <s v="3DD.0077A1AA54"/>
  </r>
  <r>
    <x v="0"/>
    <x v="73"/>
    <d v="2025-05-15T00:00:00"/>
    <x v="1"/>
    <x v="1"/>
    <x v="1"/>
    <x v="1"/>
    <x v="1"/>
    <s v="3DD.0077987DBE"/>
  </r>
  <r>
    <x v="0"/>
    <x v="73"/>
    <d v="2025-05-15T00:00:00"/>
    <x v="1"/>
    <x v="1"/>
    <x v="1"/>
    <x v="1"/>
    <x v="1"/>
    <s v="3DD.00779E4063"/>
  </r>
  <r>
    <x v="0"/>
    <x v="73"/>
    <d v="2025-05-15T00:00:00"/>
    <x v="1"/>
    <x v="1"/>
    <x v="1"/>
    <x v="1"/>
    <x v="1"/>
    <s v="3DD.00779E8F85"/>
  </r>
  <r>
    <x v="0"/>
    <x v="73"/>
    <d v="2025-05-15T00:00:00"/>
    <x v="1"/>
    <x v="1"/>
    <x v="1"/>
    <x v="1"/>
    <x v="1"/>
    <s v="3DD.0077A0C0D5"/>
  </r>
  <r>
    <x v="0"/>
    <x v="73"/>
    <d v="2025-05-15T00:00:00"/>
    <x v="1"/>
    <x v="1"/>
    <x v="1"/>
    <x v="1"/>
    <x v="1"/>
    <s v="3DD.0077A1D7F8"/>
  </r>
  <r>
    <x v="0"/>
    <x v="73"/>
    <d v="2025-05-15T00:00:00"/>
    <x v="4"/>
    <x v="3"/>
    <x v="2"/>
    <x v="4"/>
    <x v="3"/>
    <s v="3DD.0077987DEF"/>
  </r>
  <r>
    <x v="0"/>
    <x v="73"/>
    <d v="2025-05-15T00:00:00"/>
    <x v="4"/>
    <x v="3"/>
    <x v="2"/>
    <x v="4"/>
    <x v="3"/>
    <s v="3DD.0077988C87"/>
  </r>
  <r>
    <x v="0"/>
    <x v="73"/>
    <d v="2025-05-16T00:00:00"/>
    <x v="1"/>
    <x v="1"/>
    <x v="1"/>
    <x v="1"/>
    <x v="1"/>
    <s v="3DD.007798AD1D"/>
  </r>
  <r>
    <x v="0"/>
    <x v="74"/>
    <d v="2025-05-16T00:00:00"/>
    <x v="1"/>
    <x v="1"/>
    <x v="1"/>
    <x v="1"/>
    <x v="1"/>
    <s v="3DD.003D309660"/>
  </r>
  <r>
    <x v="0"/>
    <x v="74"/>
    <d v="2025-05-16T00:00:00"/>
    <x v="1"/>
    <x v="1"/>
    <x v="1"/>
    <x v="1"/>
    <x v="1"/>
    <s v="3DD.00779F1FED"/>
  </r>
  <r>
    <x v="0"/>
    <x v="74"/>
    <d v="2025-05-16T00:00:00"/>
    <x v="1"/>
    <x v="1"/>
    <x v="1"/>
    <x v="1"/>
    <x v="1"/>
    <s v="3DD.0077A0C2F2"/>
  </r>
  <r>
    <x v="0"/>
    <x v="74"/>
    <d v="2025-05-16T00:00:00"/>
    <x v="4"/>
    <x v="3"/>
    <x v="2"/>
    <x v="4"/>
    <x v="3"/>
    <s v="3DD.0077A1D9FE"/>
  </r>
  <r>
    <x v="0"/>
    <x v="74"/>
    <d v="2025-05-17T00:00:00"/>
    <x v="1"/>
    <x v="1"/>
    <x v="1"/>
    <x v="1"/>
    <x v="1"/>
    <s v="3DD.00779C0C33"/>
  </r>
  <r>
    <x v="0"/>
    <x v="74"/>
    <d v="2025-05-20T00:00:00"/>
    <x v="1"/>
    <x v="1"/>
    <x v="1"/>
    <x v="1"/>
    <x v="1"/>
    <s v="3DD.00779C6218"/>
  </r>
  <r>
    <x v="0"/>
    <x v="75"/>
    <d v="2025-05-17T00:00:00"/>
    <x v="1"/>
    <x v="1"/>
    <x v="1"/>
    <x v="1"/>
    <x v="1"/>
    <s v="3DD.00779C5DB9"/>
  </r>
  <r>
    <x v="0"/>
    <x v="75"/>
    <d v="2025-05-17T00:00:00"/>
    <x v="1"/>
    <x v="1"/>
    <x v="1"/>
    <x v="1"/>
    <x v="1"/>
    <s v="3DD.00779D7348"/>
  </r>
  <r>
    <x v="0"/>
    <x v="75"/>
    <d v="2025-05-17T00:00:00"/>
    <x v="1"/>
    <x v="1"/>
    <x v="1"/>
    <x v="1"/>
    <x v="1"/>
    <s v="3DD.00779F8488"/>
  </r>
  <r>
    <x v="0"/>
    <x v="75"/>
    <d v="2025-05-17T00:00:00"/>
    <x v="1"/>
    <x v="1"/>
    <x v="1"/>
    <x v="1"/>
    <x v="1"/>
    <s v="3DD.0077A2542D"/>
  </r>
  <r>
    <x v="0"/>
    <x v="75"/>
    <d v="2025-05-18T00:00:00"/>
    <x v="1"/>
    <x v="1"/>
    <x v="1"/>
    <x v="1"/>
    <x v="1"/>
    <s v="3DD.0077A1B3ED"/>
  </r>
  <r>
    <x v="0"/>
    <x v="75"/>
    <d v="2025-05-18T00:00:00"/>
    <x v="4"/>
    <x v="3"/>
    <x v="2"/>
    <x v="4"/>
    <x v="3"/>
    <s v="3DD.0077A2606B"/>
  </r>
  <r>
    <x v="0"/>
    <x v="76"/>
    <d v="2025-05-18T00:00:00"/>
    <x v="1"/>
    <x v="1"/>
    <x v="1"/>
    <x v="1"/>
    <x v="1"/>
    <s v="3DD.00779F38F4"/>
  </r>
  <r>
    <x v="0"/>
    <x v="76"/>
    <d v="2025-05-18T00:00:00"/>
    <x v="1"/>
    <x v="1"/>
    <x v="1"/>
    <x v="1"/>
    <x v="1"/>
    <s v="3DD.0077A1D912"/>
  </r>
  <r>
    <x v="0"/>
    <x v="76"/>
    <d v="2025-05-18T00:00:00"/>
    <x v="1"/>
    <x v="1"/>
    <x v="1"/>
    <x v="1"/>
    <x v="1"/>
    <s v="3DD.0077ABC2B4"/>
  </r>
  <r>
    <x v="0"/>
    <x v="76"/>
    <d v="2025-05-18T00:00:00"/>
    <x v="4"/>
    <x v="3"/>
    <x v="2"/>
    <x v="4"/>
    <x v="3"/>
    <s v="3DD.0077A144EA"/>
  </r>
  <r>
    <x v="0"/>
    <x v="76"/>
    <d v="2025-05-18T00:00:00"/>
    <x v="4"/>
    <x v="3"/>
    <x v="2"/>
    <x v="4"/>
    <x v="3"/>
    <s v="3DD.0077A2352F"/>
  </r>
  <r>
    <x v="0"/>
    <x v="76"/>
    <d v="2025-05-18T00:00:00"/>
    <x v="4"/>
    <x v="3"/>
    <x v="2"/>
    <x v="4"/>
    <x v="3"/>
    <s v="3DD.0077A24BFB"/>
  </r>
  <r>
    <x v="0"/>
    <x v="76"/>
    <d v="2025-05-18T00:00:00"/>
    <x v="4"/>
    <x v="3"/>
    <x v="2"/>
    <x v="4"/>
    <x v="3"/>
    <s v="3DD.0077A2F89B"/>
  </r>
  <r>
    <x v="0"/>
    <x v="77"/>
    <d v="2025-05-19T00:00:00"/>
    <x v="1"/>
    <x v="1"/>
    <x v="1"/>
    <x v="1"/>
    <x v="1"/>
    <s v="3DD.007798B36C"/>
  </r>
  <r>
    <x v="0"/>
    <x v="77"/>
    <d v="2025-05-19T00:00:00"/>
    <x v="1"/>
    <x v="1"/>
    <x v="1"/>
    <x v="1"/>
    <x v="1"/>
    <s v="3DD.00779C7F43"/>
  </r>
  <r>
    <x v="0"/>
    <x v="77"/>
    <d v="2025-05-19T00:00:00"/>
    <x v="1"/>
    <x v="1"/>
    <x v="1"/>
    <x v="1"/>
    <x v="1"/>
    <s v="3DD.00779E7D08"/>
  </r>
  <r>
    <x v="0"/>
    <x v="77"/>
    <d v="2025-05-19T00:00:00"/>
    <x v="1"/>
    <x v="1"/>
    <x v="1"/>
    <x v="1"/>
    <x v="1"/>
    <s v="3DD.00779F1FD9"/>
  </r>
  <r>
    <x v="0"/>
    <x v="77"/>
    <d v="2025-05-19T00:00:00"/>
    <x v="1"/>
    <x v="1"/>
    <x v="1"/>
    <x v="1"/>
    <x v="1"/>
    <s v="3DD.00779F61BB"/>
  </r>
  <r>
    <x v="0"/>
    <x v="77"/>
    <d v="2025-05-19T00:00:00"/>
    <x v="1"/>
    <x v="1"/>
    <x v="1"/>
    <x v="1"/>
    <x v="1"/>
    <s v="3DD.0077A15AA8"/>
  </r>
  <r>
    <x v="0"/>
    <x v="77"/>
    <d v="2025-05-19T00:00:00"/>
    <x v="4"/>
    <x v="3"/>
    <x v="2"/>
    <x v="4"/>
    <x v="3"/>
    <s v="3DD.0077A1ED00"/>
  </r>
  <r>
    <x v="0"/>
    <x v="78"/>
    <d v="2025-05-20T00:00:00"/>
    <x v="1"/>
    <x v="1"/>
    <x v="1"/>
    <x v="1"/>
    <x v="1"/>
    <s v="3DD.00779FDDBB"/>
  </r>
  <r>
    <x v="0"/>
    <x v="78"/>
    <d v="2025-05-20T00:00:00"/>
    <x v="1"/>
    <x v="1"/>
    <x v="1"/>
    <x v="1"/>
    <x v="1"/>
    <s v="3DD.0077AB72E9"/>
  </r>
  <r>
    <x v="0"/>
    <x v="78"/>
    <d v="2025-05-20T00:00:00"/>
    <x v="5"/>
    <x v="4"/>
    <x v="1"/>
    <x v="5"/>
    <x v="4"/>
    <s v="3DD.0077AB46DC"/>
  </r>
  <r>
    <x v="0"/>
    <x v="79"/>
    <d v="2025-05-21T00:00:00"/>
    <x v="1"/>
    <x v="1"/>
    <x v="1"/>
    <x v="1"/>
    <x v="1"/>
    <s v="3DD.00779CB606"/>
  </r>
  <r>
    <x v="0"/>
    <x v="80"/>
    <d v="2025-05-22T00:00:00"/>
    <x v="1"/>
    <x v="1"/>
    <x v="1"/>
    <x v="1"/>
    <x v="1"/>
    <s v="3DD.0077A21AFA"/>
  </r>
  <r>
    <x v="0"/>
    <x v="80"/>
    <d v="2025-05-22T00:00:00"/>
    <x v="6"/>
    <x v="5"/>
    <x v="1"/>
    <x v="6"/>
    <x v="5"/>
    <s v="3DD.0077AB33B9"/>
  </r>
  <r>
    <x v="0"/>
    <x v="80"/>
    <d v="2025-05-23T00:00:00"/>
    <x v="4"/>
    <x v="3"/>
    <x v="2"/>
    <x v="4"/>
    <x v="3"/>
    <s v="3DD.0077A15575"/>
  </r>
  <r>
    <x v="0"/>
    <x v="81"/>
    <d v="2025-05-23T00:00:00"/>
    <x v="1"/>
    <x v="1"/>
    <x v="1"/>
    <x v="1"/>
    <x v="1"/>
    <s v="3DD.00779886CF"/>
  </r>
  <r>
    <x v="0"/>
    <x v="81"/>
    <d v="2025-05-23T00:00:00"/>
    <x v="1"/>
    <x v="1"/>
    <x v="1"/>
    <x v="1"/>
    <x v="1"/>
    <s v="3DD.0077A1A700"/>
  </r>
  <r>
    <x v="0"/>
    <x v="81"/>
    <d v="2025-05-24T00:00:00"/>
    <x v="1"/>
    <x v="1"/>
    <x v="1"/>
    <x v="1"/>
    <x v="1"/>
    <s v="3DD.00778F337B"/>
  </r>
  <r>
    <x v="0"/>
    <x v="82"/>
    <d v="2025-05-25T00:00:00"/>
    <x v="4"/>
    <x v="3"/>
    <x v="2"/>
    <x v="4"/>
    <x v="3"/>
    <s v="3DD.0077A2233F"/>
  </r>
  <r>
    <x v="0"/>
    <x v="83"/>
    <d v="2025-05-25T00:00:00"/>
    <x v="1"/>
    <x v="1"/>
    <x v="1"/>
    <x v="1"/>
    <x v="1"/>
    <s v="3DD.0077A14327"/>
  </r>
  <r>
    <x v="0"/>
    <x v="84"/>
    <d v="2025-05-29T00:00:00"/>
    <x v="4"/>
    <x v="3"/>
    <x v="2"/>
    <x v="4"/>
    <x v="3"/>
    <s v="3DD.0077A26907"/>
  </r>
  <r>
    <x v="0"/>
    <x v="85"/>
    <d v="2025-06-02T00:00:00"/>
    <x v="1"/>
    <x v="1"/>
    <x v="1"/>
    <x v="1"/>
    <x v="1"/>
    <s v="3DD.007798FE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3D3769-52FD-48A0-92DC-053AF29759DA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fieldListSortAscending="1">
  <location ref="A1:H88" firstHeaderRow="1" firstDataRow="2" firstDataCol="1"/>
  <pivotFields count="9">
    <pivotField showAll="0"/>
    <pivotField axis="axisRow" showAl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t="default"/>
      </items>
    </pivotField>
    <pivotField showAll="0"/>
    <pivotField axis="axisCol" showAll="0" sortType="ascending">
      <items count="8">
        <item x="1"/>
        <item x="5"/>
        <item x="6"/>
        <item x="2"/>
        <item x="0"/>
        <item x="3"/>
        <item x="4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1"/>
  </rowFields>
  <rowItems count="8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Count of Tag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8" xr16:uid="{9DDFA503-513B-42E3-9A68-4316E9B13970}" autoFormatId="16" applyNumberFormats="0" applyBorderFormats="0" applyFontFormats="0" applyPatternFormats="0" applyAlignmentFormats="0" applyWidthHeightFormats="0">
  <queryTableRefresh nextId="75">
    <queryTableFields count="74">
      <queryTableField id="1" name="WaterYear" tableColumnId="1"/>
      <queryTableField id="2" name="CatchDate" tableColumnId="2"/>
      <queryTableField id="3" name="ChandlerDiversionCFS" tableColumnId="3"/>
      <queryTableField id="4" name="BelowProsserCFS" tableColumnId="4"/>
      <queryTableField id="5" name="SubSampleRateByTimer" tableColumnId="5"/>
      <queryTableField id="6" name="TemperatureChandler" tableColumnId="6"/>
      <queryTableField id="7" name="StaffOnDutyChandler" tableColumnId="7"/>
      <queryTableField id="8" name="Remarks" tableColumnId="8"/>
      <queryTableField id="9" name="wsth1" tableColumnId="9"/>
      <queryTableField id="10" name="wchk1" tableColumnId="10"/>
      <queryTableField id="11" name="hchk1" tableColumnId="11"/>
      <queryTableField id="12" name="wchk0" tableColumnId="12"/>
      <queryTableField id="74" dataBound="0" tableColumnId="74"/>
      <queryTableField id="13" name="uchk0" tableColumnId="13"/>
      <queryTableField id="14" name="wcoho" tableColumnId="14"/>
      <queryTableField id="15" name="rvcoho" tableColumnId="15"/>
      <queryTableField id="16" name="lvcoho" tableColumnId="16"/>
      <queryTableField id="17" name="adcoho" tableColumnId="17"/>
      <queryTableField id="18" name="Sockeye" tableColumnId="18"/>
      <queryTableField id="19" name="ElastRightRedSpCk" tableColumnId="19"/>
      <queryTableField id="20" name="ElastRightGreenSpCk" tableColumnId="20"/>
      <queryTableField id="21" name="ElastRightOrangeSpCk" tableColumnId="21"/>
      <queryTableField id="22" name="ElastRightYellowSpCk" tableColumnId="22"/>
      <queryTableField id="23" name="ElastLeftRedSpCk" tableColumnId="23"/>
      <queryTableField id="24" name="ElastLeftGreenSpCk" tableColumnId="24"/>
      <queryTableField id="25" name="ElastLeftOrangeSpCk" tableColumnId="25"/>
      <queryTableField id="26" name="ElastLeftYellowSpCk" tableColumnId="26"/>
      <queryTableField id="27" name="OtherMarkSthd" tableColumnId="27"/>
      <queryTableField id="28" name="MarkTypeSthd" tableColumnId="28"/>
      <queryTableField id="29" name="OtherMarkSpCk" tableColumnId="29"/>
      <queryTableField id="30" name="MarkTypeSpCk" tableColumnId="30"/>
      <queryTableField id="31" name="OtherMarkFaCk" tableColumnId="31"/>
      <queryTableField id="32" name="MarkTypeFaCk" tableColumnId="32"/>
      <queryTableField id="33" name="OtherMarkCoho" tableColumnId="33"/>
      <queryTableField id="34" name="MarkTypeCoho" tableColumnId="34"/>
      <queryTableField id="35" name="RecapCalibSthd" tableColumnId="35"/>
      <queryTableField id="36" name="RecapCalibSpCk" tableColumnId="36"/>
      <queryTableField id="37" name="RecapCalibHatSpCk" tableColumnId="37"/>
      <queryTableField id="38" name="RecapCalibWildFaCk" tableColumnId="38"/>
      <queryTableField id="39" name="RecapCalibHatFaCk" tableColumnId="39"/>
      <queryTableField id="40" name="RecapCalibCoho" tableColumnId="40"/>
      <queryTableField id="41" name="RecapSockeye" tableColumnId="41"/>
      <queryTableField id="42" name="SacrificedWildSpCk" tableColumnId="42"/>
      <queryTableField id="43" name="SacrificedHatSpCk" tableColumnId="43"/>
      <queryTableField id="44" name="SacrificePurposeSpCk" tableColumnId="44"/>
      <queryTableField id="45" name="SacrificedFaCk" tableColumnId="45"/>
      <queryTableField id="46" name="SacrificePurposeFaCk" tableColumnId="46"/>
      <queryTableField id="47" name="SacrificedCoho" tableColumnId="47"/>
      <queryTableField id="48" name="SacrificePurposeCoho" tableColumnId="48"/>
      <queryTableField id="49" name="MortSthd" tableColumnId="49"/>
      <queryTableField id="50" name="MortHatSthd" tableColumnId="50"/>
      <queryTableField id="51" name="MortWildSpCk" tableColumnId="51"/>
      <queryTableField id="52" name="MortHatSpCk" tableColumnId="52"/>
      <queryTableField id="53" name="MortFaCk" tableColumnId="53"/>
      <queryTableField id="54" name="MortHatFaCk" tableColumnId="54"/>
      <queryTableField id="55" name="MortCoho" tableColumnId="55"/>
      <queryTableField id="56" name="MortAdCoho" tableColumnId="56"/>
      <queryTableField id="57" name="MortCWTCoho" tableColumnId="57"/>
      <queryTableField id="58" name="Bass" tableColumnId="58"/>
      <queryTableField id="59" name="BigMthM" tableColumnId="59"/>
      <queryTableField id="60" name="Bluegill" tableColumnId="60"/>
      <queryTableField id="61" name="Carp" tableColumnId="61"/>
      <queryTableField id="62" name="Catfish" tableColumnId="62"/>
      <queryTableField id="63" name="Chisel" tableColumnId="63"/>
      <queryTableField id="64" name="Crappie" tableColumnId="64"/>
      <queryTableField id="65" name="Dace" tableColumnId="65"/>
      <queryTableField id="66" name="Eel" tableColumnId="66"/>
      <queryTableField id="67" name="Kokanee" tableColumnId="67"/>
      <queryTableField id="68" name="Other" tableColumnId="68"/>
      <queryTableField id="69" name="Perch" tableColumnId="69"/>
      <queryTableField id="70" name="Pumpkinseed" tableColumnId="70"/>
      <queryTableField id="71" name="Shiner" tableColumnId="71"/>
      <queryTableField id="72" name="Sucker" tableColumnId="72"/>
      <queryTableField id="73" name="Whitefish" tableColumnId="7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EE124798-60F6-46B9-BAA9-C0FA08227C6E}" autoFormatId="16" applyNumberFormats="0" applyBorderFormats="0" applyFontFormats="0" applyPatternFormats="0" applyAlignmentFormats="0" applyWidthHeightFormats="0">
  <queryTableRefresh nextId="11">
    <queryTableFields count="10">
      <queryTableField id="1" name="WaterYear" tableColumnId="1"/>
      <queryTableField id="2" name="CatchDate" tableColumnId="2"/>
      <queryTableField id="3" name="SpeciesCode" tableColumnId="3"/>
      <queryTableField id="4" name="CardNumber" tableColumnId="4"/>
      <queryTableField id="5" name="ScaleNumber" tableColumnId="5"/>
      <queryTableField id="6" name="ForkLength" tableColumnId="6"/>
      <queryTableField id="7" name="Weight" tableColumnId="7"/>
      <queryTableField id="8" name="Age" tableColumnId="8"/>
      <queryTableField id="9" name="DNA CH05" tableColumnId="9"/>
      <queryTableField id="10" name="Remarks" tableColumnId="10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" xr16:uid="{2B0C5EA1-D458-4E86-BBD4-B49533061930}" autoFormatId="16" applyNumberFormats="0" applyBorderFormats="0" applyFontFormats="0" applyPatternFormats="0" applyAlignmentFormats="0" applyWidthHeightFormats="0">
  <queryTableRefresh nextId="11">
    <queryTableFields count="10">
      <queryTableField id="1" name="RacewayID" tableColumnId="1"/>
      <queryTableField id="2" name="TreatmentID" tableColumnId="2"/>
      <queryTableField id="3" name="AcclSiteID" tableColumnId="3"/>
      <queryTableField id="4" name="AcclPondID" tableColumnId="4"/>
      <queryTableField id="5" name="h_file_ext" tableColumnId="5"/>
      <queryTableField id="6" name="NumberTaggedOld" tableColumnId="6"/>
      <queryTableField id="7" name="NumberInRacewayOld" tableColumnId="7"/>
      <queryTableField id="8" name="NumberInRaceway" tableColumnId="8"/>
      <queryTableField id="9" name="CWTID" tableColumnId="9"/>
      <queryTableField id="10" name="NumberTagged" tableColumnId="10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12186935-3751-4C64-BFF3-1E025812A77A}" autoFormatId="16" applyNumberFormats="0" applyBorderFormats="0" applyFontFormats="0" applyPatternFormats="0" applyAlignmentFormats="0" applyWidthHeightFormats="0">
  <queryTableRefresh nextId="9">
    <queryTableFields count="8">
      <queryTableField id="1" name="Date" tableColumnId="1"/>
      <queryTableField id="2" name="Species" tableColumnId="2"/>
      <queryTableField id="3" name="Card Number" tableColumnId="3"/>
      <queryTableField id="4" name="Fish Number" tableColumnId="4"/>
      <queryTableField id="5" name="Fork Length" tableColumnId="5"/>
      <queryTableField id="6" name="Weight" tableColumnId="6"/>
      <queryTableField id="7" name="Age" tableColumnId="7"/>
      <queryTableField id="8" name="Comments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B12671C-E831-44F7-8A6E-0EC3ACE89E4C}" name="tblTally__3" displayName="tblTally__3" ref="A1:BV196" tableType="queryTable" totalsRowShown="0">
  <autoFilter ref="A1:BV196" xr:uid="{DB12671C-E831-44F7-8A6E-0EC3ACE89E4C}"/>
  <tableColumns count="74">
    <tableColumn id="1" xr3:uid="{4A613319-380A-4B8E-8693-25144B887723}" uniqueName="1" name="WaterYear" queryTableFieldId="1"/>
    <tableColumn id="2" xr3:uid="{F73E670B-ABE9-4B4D-9086-2664275DC234}" uniqueName="2" name="CatchDate" queryTableFieldId="2" dataDxfId="19"/>
    <tableColumn id="3" xr3:uid="{ADE6E543-580A-4CBB-B9C8-033229E2B125}" uniqueName="3" name="AvgOfCHCW" queryTableFieldId="3"/>
    <tableColumn id="4" xr3:uid="{B7965459-B64A-4E03-8149-EE52AA38E950}" uniqueName="4" name="AvgOfYRPW" queryTableFieldId="4"/>
    <tableColumn id="5" xr3:uid="{F65A93F0-C0EF-4F05-B3FC-3CCFBEF13DF6}" uniqueName="5" name="SubSampleRateByTimer" queryTableFieldId="5"/>
    <tableColumn id="6" xr3:uid="{68D059FC-A00F-455E-A263-9DC24D98944A}" uniqueName="6" name="TemperatureChandler" queryTableFieldId="6"/>
    <tableColumn id="7" xr3:uid="{59E68A3C-39AA-4A52-877E-8581772F877F}" uniqueName="7" name="StaffOnDutyChandler" queryTableFieldId="7" dataDxfId="18"/>
    <tableColumn id="8" xr3:uid="{04D8DCB5-3076-496E-9E15-88FB97840677}" uniqueName="8" name="Remarks" queryTableFieldId="8" dataDxfId="17"/>
    <tableColumn id="9" xr3:uid="{A5747585-73EC-4455-90B8-FE4A6AC8A443}" uniqueName="9" name="wsth1" queryTableFieldId="9"/>
    <tableColumn id="10" xr3:uid="{E50ECB3F-56DB-4AF8-9468-2A7B93BFEFEC}" uniqueName="10" name="wchk1" queryTableFieldId="10"/>
    <tableColumn id="11" xr3:uid="{05468880-1DFC-4629-B80D-F4BAE00C89A0}" uniqueName="11" name="hchk1" queryTableFieldId="11"/>
    <tableColumn id="12" xr3:uid="{4335E4A2-672D-44C6-A49B-112F184BDD06}" uniqueName="12" name="wchk0" queryTableFieldId="12"/>
    <tableColumn id="74" xr3:uid="{74289983-41E4-4186-9054-59046EA23D19}" uniqueName="74" name="hchk0" queryTableFieldId="74"/>
    <tableColumn id="13" xr3:uid="{2EE528D9-F148-4A21-AA1D-DF65C519F424}" uniqueName="13" name="uchk0" queryTableFieldId="13"/>
    <tableColumn id="14" xr3:uid="{F7122E08-6C6B-4970-9ABE-42D9CB50983C}" uniqueName="14" name="wcoho" queryTableFieldId="14"/>
    <tableColumn id="15" xr3:uid="{08F1BFFC-AB6B-418C-89F9-46AC7C27DE44}" uniqueName="15" name="rvcoho" queryTableFieldId="15"/>
    <tableColumn id="16" xr3:uid="{AE88A5EF-23B4-4B49-9F5F-E0A0662C6D9F}" uniqueName="16" name="lvcoho" queryTableFieldId="16"/>
    <tableColumn id="17" xr3:uid="{7A538EA2-A7F4-465F-ACAC-7205C98C2504}" uniqueName="17" name="adcoho" queryTableFieldId="17"/>
    <tableColumn id="18" xr3:uid="{05EF0254-CCE5-4223-BEC6-85E63DE6CCFD}" uniqueName="18" name="Sockeye" queryTableFieldId="18"/>
    <tableColumn id="19" xr3:uid="{2362953D-B891-48D5-A191-0EC59301761D}" uniqueName="19" name="ElastRightRedSpCk" queryTableFieldId="19"/>
    <tableColumn id="20" xr3:uid="{0C261AC9-2508-4045-A208-DD9A92C33E70}" uniqueName="20" name="ElastRightGreenSpCk" queryTableFieldId="20"/>
    <tableColumn id="21" xr3:uid="{AC1B2A5A-6CA5-4D65-9172-18F1BC49CA6A}" uniqueName="21" name="ElastRightOrangeSpCk" queryTableFieldId="21"/>
    <tableColumn id="22" xr3:uid="{B5F0A513-EC61-4B7A-B3EE-0A344C3F7BF3}" uniqueName="22" name="ElastRightYellowSpCk" queryTableFieldId="22"/>
    <tableColumn id="23" xr3:uid="{CBB538F4-6B32-400A-B1D6-366DDDA67B05}" uniqueName="23" name="ElastLeftRedSpCk" queryTableFieldId="23"/>
    <tableColumn id="24" xr3:uid="{353DC4A1-5A70-47EE-A1F4-5EFEA93808CE}" uniqueName="24" name="ElastLeftGreenSpCk" queryTableFieldId="24"/>
    <tableColumn id="25" xr3:uid="{5AA0466F-958D-4A1A-BACF-26377511DB39}" uniqueName="25" name="ElastLeftOrangeSpCk" queryTableFieldId="25"/>
    <tableColumn id="26" xr3:uid="{B441CE01-7422-44D8-A3B1-D759A5FA5DC9}" uniqueName="26" name="ElastLeftYellowSpCk" queryTableFieldId="26"/>
    <tableColumn id="27" xr3:uid="{0AA3C7EC-D651-4D53-91C6-333F2E37BDA6}" uniqueName="27" name="OtherMarkSthd" queryTableFieldId="27"/>
    <tableColumn id="28" xr3:uid="{785E14E6-6F2E-4BAD-B2D6-4FB9AFBC7617}" uniqueName="28" name="MarkTypeSthd" queryTableFieldId="28" dataDxfId="16"/>
    <tableColumn id="29" xr3:uid="{4CA1BCFC-E8D3-4519-99BF-23FC8839B3EB}" uniqueName="29" name="OtherMarkSpCk" queryTableFieldId="29"/>
    <tableColumn id="30" xr3:uid="{14AD15D9-66AD-4ACD-93F7-5269DAC47764}" uniqueName="30" name="MarkTypeSpCk" queryTableFieldId="30" dataDxfId="15"/>
    <tableColumn id="31" xr3:uid="{CC44836A-F5C1-4DF0-9393-7140F72E38D2}" uniqueName="31" name="OtherMarkFaCk" queryTableFieldId="31"/>
    <tableColumn id="32" xr3:uid="{2CBE7DF9-988C-4CD2-AC60-F9165B35D2FA}" uniqueName="32" name="MarkTypeFaCk" queryTableFieldId="32" dataDxfId="14"/>
    <tableColumn id="33" xr3:uid="{8B913B0A-6000-464D-B719-8F549BB33B29}" uniqueName="33" name="OtherMarkCoho" queryTableFieldId="33"/>
    <tableColumn id="34" xr3:uid="{0A8C42C3-C5F0-4D8B-B48E-5E593624F1F3}" uniqueName="34" name="MarkTypeCoho" queryTableFieldId="34" dataDxfId="13"/>
    <tableColumn id="35" xr3:uid="{0B503FE5-610B-41B5-BCB1-DE0C1D0E4C42}" uniqueName="35" name="RecapCalibSthd" queryTableFieldId="35"/>
    <tableColumn id="36" xr3:uid="{4A383084-FA1C-4D99-9BFB-CBD6C3035B51}" uniqueName="36" name="RecapCalibSpCk" queryTableFieldId="36"/>
    <tableColumn id="37" xr3:uid="{46121087-6CA4-473A-9992-855164C9EAA3}" uniqueName="37" name="RecapCalibHatSpCk" queryTableFieldId="37"/>
    <tableColumn id="38" xr3:uid="{0DBD3352-A378-483A-843C-8F9D7A52311F}" uniqueName="38" name="RecapCalibWildFaCk" queryTableFieldId="38"/>
    <tableColumn id="39" xr3:uid="{A6217E29-F7B6-4430-8FE1-92B694D6E067}" uniqueName="39" name="RecapCalibHatFaCk" queryTableFieldId="39"/>
    <tableColumn id="40" xr3:uid="{366E63E5-1424-41C9-9567-35B16095325C}" uniqueName="40" name="RecapCalibCoho" queryTableFieldId="40"/>
    <tableColumn id="41" xr3:uid="{36382F08-ADDE-4917-B812-AA20265BBC16}" uniqueName="41" name="RecapSockeye" queryTableFieldId="41"/>
    <tableColumn id="42" xr3:uid="{04F9D2F2-E7E3-43EC-814A-A45042E4594C}" uniqueName="42" name="SacrificedWildSpCk" queryTableFieldId="42"/>
    <tableColumn id="43" xr3:uid="{08D42D37-B915-457B-A791-436554B538FF}" uniqueName="43" name="SacrificedHatSpCk" queryTableFieldId="43"/>
    <tableColumn id="44" xr3:uid="{66A18DCE-4ECB-49A1-9C68-AB1DFE23AD74}" uniqueName="44" name="SacrificePurposeSpCk" queryTableFieldId="44" dataDxfId="12"/>
    <tableColumn id="45" xr3:uid="{56301ECD-4266-4BE7-8E2D-2388823DC239}" uniqueName="45" name="SacrificedFaCk" queryTableFieldId="45"/>
    <tableColumn id="46" xr3:uid="{8D804459-08EC-4C07-8DEB-BAAF3112317F}" uniqueName="46" name="SacrificePurposeFaCk" queryTableFieldId="46" dataDxfId="11"/>
    <tableColumn id="47" xr3:uid="{28B7CA05-CA72-4458-908D-7131CF362B7D}" uniqueName="47" name="SacrificedCoho" queryTableFieldId="47"/>
    <tableColumn id="48" xr3:uid="{BA98FE69-08CF-4C81-BEC6-1CEFA0478F2C}" uniqueName="48" name="SacrificePurposeCoho" queryTableFieldId="48" dataDxfId="10"/>
    <tableColumn id="49" xr3:uid="{07EC289A-B4A9-43D5-BF6F-9477295EC41E}" uniqueName="49" name="MortSthd" queryTableFieldId="49"/>
    <tableColumn id="50" xr3:uid="{6CA240D9-CC5E-456A-B0AC-0F5E9DB65835}" uniqueName="50" name="MortHatSthd" queryTableFieldId="50"/>
    <tableColumn id="51" xr3:uid="{5BD5107A-60D6-4C14-B097-739F6EF9C871}" uniqueName="51" name="MortWildSpCk" queryTableFieldId="51"/>
    <tableColumn id="52" xr3:uid="{8354E73B-F5A7-4734-8C9F-7D7A6986557E}" uniqueName="52" name="MortHatSpCk" queryTableFieldId="52"/>
    <tableColumn id="53" xr3:uid="{FDFD4836-A515-45FB-A077-5CE2EC683632}" uniqueName="53" name="MortFaCk" queryTableFieldId="53"/>
    <tableColumn id="54" xr3:uid="{802337EC-0EE6-453E-9847-60AA6FBDD5DE}" uniqueName="54" name="MortHatFaCk" queryTableFieldId="54"/>
    <tableColumn id="55" xr3:uid="{3685B14B-35AD-40CC-826E-65038AF32123}" uniqueName="55" name="MortCoho" queryTableFieldId="55"/>
    <tableColumn id="56" xr3:uid="{67B1DCFD-CFC8-444E-9DF7-7768B3DA42F5}" uniqueName="56" name="MortAdCoho" queryTableFieldId="56"/>
    <tableColumn id="57" xr3:uid="{DB99A16B-2157-4B75-AAC2-5CB760571E3E}" uniqueName="57" name="MortCWTCoho" queryTableFieldId="57"/>
    <tableColumn id="58" xr3:uid="{5D8C8371-EAB5-416D-A361-6239BE93ADB7}" uniqueName="58" name="Bass" queryTableFieldId="58"/>
    <tableColumn id="59" xr3:uid="{DADA7164-09D9-4813-85D9-5D8B444AC95F}" uniqueName="59" name="BigMthM" queryTableFieldId="59"/>
    <tableColumn id="60" xr3:uid="{B9DF3B55-8A7F-42F9-BDFF-1D8E52689166}" uniqueName="60" name="Bluegill" queryTableFieldId="60"/>
    <tableColumn id="61" xr3:uid="{997412E4-8263-4657-A535-746C81A06846}" uniqueName="61" name="Carp" queryTableFieldId="61"/>
    <tableColumn id="62" xr3:uid="{0A8B5A9D-71AF-45EC-963C-205867DD50AD}" uniqueName="62" name="Catfish" queryTableFieldId="62"/>
    <tableColumn id="63" xr3:uid="{37736A08-1F6F-4A14-8FCF-9922D50849BE}" uniqueName="63" name="Chisel" queryTableFieldId="63"/>
    <tableColumn id="64" xr3:uid="{A1951589-03F8-4578-BD3F-E72142C36533}" uniqueName="64" name="Crappie" queryTableFieldId="64"/>
    <tableColumn id="65" xr3:uid="{F374FBC1-3394-4460-9507-54B3E63A45F5}" uniqueName="65" name="Dace" queryTableFieldId="65"/>
    <tableColumn id="66" xr3:uid="{DB2ACCD5-63B7-4089-B830-D00D5B2D8548}" uniqueName="66" name="Eel" queryTableFieldId="66"/>
    <tableColumn id="67" xr3:uid="{06261EB7-E596-4DD8-A45C-3B439C7454BF}" uniqueName="67" name="Kokanee" queryTableFieldId="67"/>
    <tableColumn id="68" xr3:uid="{951D1710-CD76-4CAA-8F84-6476052FD858}" uniqueName="68" name="Other" queryTableFieldId="68"/>
    <tableColumn id="69" xr3:uid="{2586D033-8E92-4F74-8EBC-0301345AB379}" uniqueName="69" name="Perch" queryTableFieldId="69"/>
    <tableColumn id="70" xr3:uid="{E5011384-69E3-423C-B4F2-B026BF279233}" uniqueName="70" name="Pumpkinseed" queryTableFieldId="70"/>
    <tableColumn id="71" xr3:uid="{13CD3BA8-BE38-426D-A045-C54A4D3BB8E2}" uniqueName="71" name="Shiner" queryTableFieldId="71"/>
    <tableColumn id="72" xr3:uid="{71026F1E-6B14-41EA-AA80-0502538A1CAB}" uniqueName="72" name="Sucker" queryTableFieldId="72"/>
    <tableColumn id="73" xr3:uid="{9DCB9E72-5880-4F1F-B03D-49814985F2A6}" uniqueName="73" name="Whitefish" queryTableFieldId="7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6C47151-40C5-4969-A311-9A40E919B205}" name="tblIndividual" displayName="tblIndividual" ref="A1:J2" tableType="queryTable" insertRow="1" totalsRowShown="0">
  <autoFilter ref="A1:J2" xr:uid="{76C47151-40C5-4969-A311-9A40E919B205}"/>
  <tableColumns count="10">
    <tableColumn id="1" xr3:uid="{37DA8FAC-F849-4193-B9BB-F2538204021B}" uniqueName="1" name="WaterYear" queryTableFieldId="1"/>
    <tableColumn id="2" xr3:uid="{DB27309A-3CE2-45BF-BE2D-0C08D672979C}" uniqueName="2" name="CatchDate" queryTableFieldId="2" dataDxfId="9"/>
    <tableColumn id="3" xr3:uid="{0B95B7F6-9E31-46B1-91F0-06D6B2554842}" uniqueName="3" name="SpeciesCode" queryTableFieldId="3"/>
    <tableColumn id="4" xr3:uid="{3A4360BB-7E03-4429-BE9F-B5E9E0AC0D79}" uniqueName="4" name="CardNumber" queryTableFieldId="4"/>
    <tableColumn id="5" xr3:uid="{DE61ED47-2890-4BBD-9EE1-C63FC2334D78}" uniqueName="5" name="ScaleNumber" queryTableFieldId="5"/>
    <tableColumn id="6" xr3:uid="{51887DF1-7CF7-4DB7-BD64-5EFD06179CBA}" uniqueName="6" name="ForkLength" queryTableFieldId="6"/>
    <tableColumn id="7" xr3:uid="{1477165C-B2EE-417C-9222-3530CE0C32D8}" uniqueName="7" name="Weight" queryTableFieldId="7"/>
    <tableColumn id="8" xr3:uid="{860FA8B6-B316-4E04-9B2B-0B7F9A203623}" uniqueName="8" name="Age" queryTableFieldId="8"/>
    <tableColumn id="9" xr3:uid="{A7611607-84CA-4D2E-A624-55FC43091AE8}" uniqueName="9" name="DNA CH05" queryTableFieldId="9"/>
    <tableColumn id="10" xr3:uid="{0356765A-CB25-4FCC-AF59-6F2BF4A84B78}" uniqueName="10" name="Remarks" queryTableField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FA58A9-89DE-4B6A-ADE7-13119CB11D0C}" name="tblCleElumTreatments" displayName="tblCleElumTreatments" ref="A1:J8" tableType="queryTable" totalsRowShown="0">
  <autoFilter ref="A1:J8" xr:uid="{A0FA58A9-89DE-4B6A-ADE7-13119CB11D0C}"/>
  <sortState xmlns:xlrd2="http://schemas.microsoft.com/office/spreadsheetml/2017/richdata2" ref="A2:J8">
    <sortCondition ref="A1:A8"/>
  </sortState>
  <tableColumns count="10">
    <tableColumn id="1" xr3:uid="{E3D4B607-133F-4403-B3E7-8602BFC8F8F9}" uniqueName="1" name="RacewayID" queryTableFieldId="1" dataDxfId="8"/>
    <tableColumn id="2" xr3:uid="{EBF4E008-E6BF-491E-8152-838FC80E968B}" uniqueName="2" name="TreatmentID" queryTableFieldId="2" dataDxfId="7"/>
    <tableColumn id="3" xr3:uid="{7EAC990B-767F-488F-9E7C-3353D7E33C11}" uniqueName="3" name="AcclSiteID" queryTableFieldId="3" dataDxfId="6"/>
    <tableColumn id="4" xr3:uid="{937D0E22-43EB-496D-8304-93A1B5708D6B}" uniqueName="4" name="AcclPondID" queryTableFieldId="4" dataDxfId="5"/>
    <tableColumn id="5" xr3:uid="{83E24CCE-4881-40D7-BCE3-5736AB799672}" uniqueName="5" name="h_file_ext" queryTableFieldId="5" dataDxfId="4"/>
    <tableColumn id="6" xr3:uid="{810F8249-24E9-481F-A255-8E1F5E64116D}" uniqueName="6" name="NumberTaggedOld" queryTableFieldId="6" dataDxfId="3"/>
    <tableColumn id="7" xr3:uid="{B934CCCE-ECBB-4232-8DD4-16A8413811A1}" uniqueName="7" name="NumberInRacewayOld" queryTableFieldId="7" dataDxfId="2"/>
    <tableColumn id="8" xr3:uid="{A4B3A1D2-F43D-43CE-8CD9-CE790C391E17}" uniqueName="8" name="NumberInRaceway" queryTableFieldId="8"/>
    <tableColumn id="9" xr3:uid="{EF1F1AA2-96B1-44DA-BB72-74C79AB7BF01}" uniqueName="9" name="CWTID" queryTableFieldId="9" dataDxfId="1"/>
    <tableColumn id="10" xr3:uid="{601B3081-A19E-433F-A0D6-5E143FA0C46E}" uniqueName="10" name="NumberTagged" queryTableFieldId="10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BBA55D-560B-4B74-AE08-14D60ADBFC7E}" name="tblScale" displayName="tblScale" ref="A1:H2" tableType="queryTable" insertRow="1" totalsRowShown="0">
  <autoFilter ref="A1:H2" xr:uid="{43BBA55D-560B-4B74-AE08-14D60ADBFC7E}"/>
  <tableColumns count="8">
    <tableColumn id="1" xr3:uid="{6B990548-899F-46D2-AA22-C98C806DA43C}" uniqueName="1" name="Date" queryTableFieldId="1" dataDxfId="0"/>
    <tableColumn id="2" xr3:uid="{DF850797-B2A0-429B-8018-A42F803A8C8A}" uniqueName="2" name="Species" queryTableFieldId="2"/>
    <tableColumn id="3" xr3:uid="{248D8A6D-9B43-4E37-8B6D-8F4096BFAAF1}" uniqueName="3" name="Card Number" queryTableFieldId="3"/>
    <tableColumn id="4" xr3:uid="{99FD9C3F-7C03-4B8C-B74F-1516F7055583}" uniqueName="4" name="Fish Number" queryTableFieldId="4"/>
    <tableColumn id="5" xr3:uid="{C79BDA9A-90F2-4701-A930-B5E6269C2246}" uniqueName="5" name="Fork Length" queryTableFieldId="5"/>
    <tableColumn id="6" xr3:uid="{3AA9F196-1B40-47A6-A984-0DC899693CAB}" uniqueName="6" name="Weight" queryTableFieldId="6"/>
    <tableColumn id="7" xr3:uid="{28BF59B4-E3F0-45ED-8E42-60120FDEBA3F}" uniqueName="7" name="Age" queryTableFieldId="7"/>
    <tableColumn id="8" xr3:uid="{E8CC9A3E-5C51-4A19-8070-7AEA8066975D}" uniqueName="8" name="Comments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6587C-8FDE-47F4-8977-E39A180D6EDE}">
  <dimension ref="A1:BV196"/>
  <sheetViews>
    <sheetView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E28" sqref="E28:E33"/>
    </sheetView>
  </sheetViews>
  <sheetFormatPr defaultRowHeight="14.25" x14ac:dyDescent="0.45"/>
  <cols>
    <col min="1" max="1" width="11.53125" bestFit="1" customWidth="1"/>
    <col min="2" max="2" width="13.265625" bestFit="1" customWidth="1"/>
    <col min="3" max="3" width="20.796875" bestFit="1" customWidth="1"/>
    <col min="4" max="4" width="16.86328125" bestFit="1" customWidth="1"/>
    <col min="5" max="5" width="22.46484375" bestFit="1" customWidth="1"/>
    <col min="6" max="6" width="20.9296875" bestFit="1" customWidth="1"/>
    <col min="7" max="7" width="20.33203125" bestFit="1" customWidth="1"/>
    <col min="8" max="8" width="10.265625" customWidth="1"/>
    <col min="9" max="9" width="7.9296875" bestFit="1" customWidth="1"/>
    <col min="10" max="10" width="8.19921875" bestFit="1" customWidth="1"/>
    <col min="11" max="11" width="7.796875" bestFit="1" customWidth="1"/>
    <col min="12" max="12" width="8.19921875" bestFit="1" customWidth="1"/>
    <col min="13" max="13" width="7.796875" bestFit="1" customWidth="1"/>
    <col min="14" max="14" width="8.3984375" bestFit="1" customWidth="1"/>
    <col min="15" max="15" width="8.53125" bestFit="1" customWidth="1"/>
    <col min="16" max="16" width="8.33203125" bestFit="1" customWidth="1"/>
    <col min="17" max="17" width="8.9296875" bestFit="1" customWidth="1"/>
    <col min="18" max="18" width="9.59765625" bestFit="1" customWidth="1"/>
    <col min="19" max="19" width="18.06640625" bestFit="1" customWidth="1"/>
    <col min="20" max="20" width="19.9296875" bestFit="1" customWidth="1"/>
    <col min="21" max="21" width="20.9296875" bestFit="1" customWidth="1"/>
    <col min="22" max="22" width="20.46484375" bestFit="1" customWidth="1"/>
    <col min="23" max="23" width="16.9296875" bestFit="1" customWidth="1"/>
    <col min="24" max="24" width="18.73046875" bestFit="1" customWidth="1"/>
    <col min="25" max="25" width="19.796875" bestFit="1" customWidth="1"/>
    <col min="26" max="26" width="19.33203125" bestFit="1" customWidth="1"/>
    <col min="27" max="27" width="15.6640625" bestFit="1" customWidth="1"/>
    <col min="28" max="28" width="14.796875" bestFit="1" customWidth="1"/>
    <col min="29" max="29" width="15.86328125" bestFit="1" customWidth="1"/>
    <col min="30" max="30" width="15.06640625" bestFit="1" customWidth="1"/>
    <col min="31" max="31" width="15.6640625" bestFit="1" customWidth="1"/>
    <col min="32" max="32" width="14.796875" bestFit="1" customWidth="1"/>
    <col min="33" max="33" width="16.1328125" bestFit="1" customWidth="1"/>
    <col min="34" max="34" width="15.33203125" bestFit="1" customWidth="1"/>
    <col min="35" max="35" width="15.53125" bestFit="1" customWidth="1"/>
    <col min="36" max="36" width="15.73046875" bestFit="1" customWidth="1"/>
    <col min="37" max="37" width="18.53125" bestFit="1" customWidth="1"/>
    <col min="38" max="38" width="19.33203125" bestFit="1" customWidth="1"/>
    <col min="39" max="39" width="18.33203125" bestFit="1" customWidth="1"/>
    <col min="40" max="40" width="16" bestFit="1" customWidth="1"/>
    <col min="41" max="41" width="14.46484375" bestFit="1" customWidth="1"/>
    <col min="42" max="42" width="18.3984375" bestFit="1" customWidth="1"/>
    <col min="43" max="43" width="17.46484375" bestFit="1" customWidth="1"/>
    <col min="44" max="44" width="20.33203125" bestFit="1" customWidth="1"/>
    <col min="45" max="45" width="14.3984375" bestFit="1" customWidth="1"/>
    <col min="46" max="46" width="20.1328125" bestFit="1" customWidth="1"/>
    <col min="47" max="47" width="14.86328125" bestFit="1" customWidth="1"/>
    <col min="48" max="48" width="20.59765625" bestFit="1" customWidth="1"/>
    <col min="49" max="49" width="10.73046875" bestFit="1" customWidth="1"/>
    <col min="50" max="50" width="13.53125" bestFit="1" customWidth="1"/>
    <col min="51" max="51" width="14.6640625" bestFit="1" customWidth="1"/>
    <col min="52" max="52" width="13.73046875" bestFit="1" customWidth="1"/>
    <col min="53" max="53" width="10.73046875" bestFit="1" customWidth="1"/>
    <col min="54" max="54" width="13.53125" bestFit="1" customWidth="1"/>
    <col min="55" max="55" width="11.19921875" bestFit="1" customWidth="1"/>
    <col min="56" max="56" width="13.46484375" bestFit="1" customWidth="1"/>
    <col min="57" max="57" width="14.86328125" bestFit="1" customWidth="1"/>
    <col min="58" max="58" width="6.53125" bestFit="1" customWidth="1"/>
    <col min="59" max="59" width="10.46484375" bestFit="1" customWidth="1"/>
    <col min="60" max="60" width="8.86328125" bestFit="1" customWidth="1"/>
    <col min="61" max="61" width="6.59765625" bestFit="1" customWidth="1"/>
    <col min="62" max="62" width="8.46484375" bestFit="1" customWidth="1"/>
    <col min="63" max="63" width="7.73046875" bestFit="1" customWidth="1"/>
    <col min="64" max="64" width="9.1328125" bestFit="1" customWidth="1"/>
    <col min="65" max="65" width="6.86328125" bestFit="1" customWidth="1"/>
    <col min="66" max="66" width="5.33203125" bestFit="1" customWidth="1"/>
    <col min="67" max="67" width="10" bestFit="1" customWidth="1"/>
    <col min="68" max="68" width="7.6640625" bestFit="1" customWidth="1"/>
    <col min="69" max="69" width="7.46484375" bestFit="1" customWidth="1"/>
    <col min="70" max="70" width="14" bestFit="1" customWidth="1"/>
    <col min="71" max="71" width="8.1328125" bestFit="1" customWidth="1"/>
    <col min="72" max="72" width="8.33203125" bestFit="1" customWidth="1"/>
    <col min="73" max="73" width="10.796875" bestFit="1" customWidth="1"/>
  </cols>
  <sheetData>
    <row r="1" spans="1:74" x14ac:dyDescent="0.45">
      <c r="A1" t="s">
        <v>21</v>
      </c>
      <c r="B1" t="s">
        <v>22</v>
      </c>
      <c r="C1" t="s">
        <v>251</v>
      </c>
      <c r="D1" t="s">
        <v>252</v>
      </c>
      <c r="E1" t="s">
        <v>23</v>
      </c>
      <c r="F1" t="s">
        <v>24</v>
      </c>
      <c r="G1" t="s">
        <v>25</v>
      </c>
      <c r="H1" t="s">
        <v>0</v>
      </c>
      <c r="I1" t="s">
        <v>26</v>
      </c>
      <c r="J1" t="s">
        <v>27</v>
      </c>
      <c r="K1" t="s">
        <v>28</v>
      </c>
      <c r="L1" t="s">
        <v>29</v>
      </c>
      <c r="M1" t="s">
        <v>250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1</v>
      </c>
      <c r="T1" t="s">
        <v>35</v>
      </c>
      <c r="U1" t="s">
        <v>36</v>
      </c>
      <c r="V1" t="s">
        <v>37</v>
      </c>
      <c r="W1" t="s">
        <v>225</v>
      </c>
      <c r="X1" t="s">
        <v>38</v>
      </c>
      <c r="Y1" t="s">
        <v>39</v>
      </c>
      <c r="Z1" t="s">
        <v>40</v>
      </c>
      <c r="AA1" t="s">
        <v>226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2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3</v>
      </c>
      <c r="BF1" t="s">
        <v>4</v>
      </c>
      <c r="BG1" t="s">
        <v>5</v>
      </c>
      <c r="BH1" t="s">
        <v>6</v>
      </c>
      <c r="BI1" t="s">
        <v>7</v>
      </c>
      <c r="BJ1" t="s">
        <v>8</v>
      </c>
      <c r="BK1" t="s">
        <v>9</v>
      </c>
      <c r="BL1" t="s">
        <v>10</v>
      </c>
      <c r="BM1" t="s">
        <v>11</v>
      </c>
      <c r="BN1" t="s">
        <v>12</v>
      </c>
      <c r="BO1" t="s">
        <v>13</v>
      </c>
      <c r="BP1" t="s">
        <v>14</v>
      </c>
      <c r="BQ1" t="s">
        <v>15</v>
      </c>
      <c r="BR1" t="s">
        <v>16</v>
      </c>
      <c r="BS1" t="s">
        <v>17</v>
      </c>
      <c r="BT1" t="s">
        <v>18</v>
      </c>
      <c r="BU1" t="s">
        <v>19</v>
      </c>
      <c r="BV1" t="s">
        <v>20</v>
      </c>
    </row>
    <row r="2" spans="1:74" x14ac:dyDescent="0.45">
      <c r="B2" s="37">
        <v>46054</v>
      </c>
      <c r="C2">
        <v>1264.28</v>
      </c>
      <c r="D2">
        <v>2742.58</v>
      </c>
      <c r="E2">
        <v>33</v>
      </c>
      <c r="F2">
        <v>41</v>
      </c>
      <c r="G2" t="s">
        <v>227</v>
      </c>
      <c r="J2">
        <v>16</v>
      </c>
      <c r="K2">
        <v>0</v>
      </c>
      <c r="L2">
        <v>0</v>
      </c>
      <c r="O2">
        <v>0</v>
      </c>
    </row>
    <row r="3" spans="1:74" x14ac:dyDescent="0.45">
      <c r="B3" s="37">
        <v>46055</v>
      </c>
      <c r="C3">
        <v>1364.63</v>
      </c>
      <c r="D3">
        <v>2552.2800000000002</v>
      </c>
      <c r="E3">
        <v>33</v>
      </c>
    </row>
    <row r="4" spans="1:74" x14ac:dyDescent="0.45">
      <c r="B4" s="37">
        <v>46056</v>
      </c>
      <c r="C4">
        <v>1429.04</v>
      </c>
      <c r="D4">
        <v>2571.0300000000002</v>
      </c>
      <c r="E4">
        <v>33</v>
      </c>
      <c r="F4">
        <v>41</v>
      </c>
      <c r="G4" t="s">
        <v>228</v>
      </c>
      <c r="I4">
        <v>1</v>
      </c>
      <c r="J4">
        <v>0</v>
      </c>
      <c r="K4">
        <v>0</v>
      </c>
      <c r="L4">
        <v>3</v>
      </c>
      <c r="O4">
        <v>0</v>
      </c>
    </row>
    <row r="5" spans="1:74" x14ac:dyDescent="0.45">
      <c r="B5" s="37">
        <v>46057</v>
      </c>
      <c r="C5">
        <v>1439.39</v>
      </c>
      <c r="D5">
        <v>2946.47</v>
      </c>
      <c r="E5">
        <v>33</v>
      </c>
      <c r="F5">
        <v>40</v>
      </c>
      <c r="G5" t="s">
        <v>229</v>
      </c>
      <c r="I5">
        <v>2</v>
      </c>
      <c r="J5">
        <v>0</v>
      </c>
      <c r="K5">
        <v>0</v>
      </c>
      <c r="L5">
        <v>14</v>
      </c>
      <c r="O5">
        <v>0</v>
      </c>
    </row>
    <row r="6" spans="1:74" x14ac:dyDescent="0.45">
      <c r="B6" s="37">
        <v>46058</v>
      </c>
      <c r="C6">
        <v>1446.59</v>
      </c>
      <c r="D6">
        <v>3207.78</v>
      </c>
      <c r="E6">
        <v>33</v>
      </c>
      <c r="F6">
        <v>46</v>
      </c>
      <c r="G6" t="s">
        <v>230</v>
      </c>
      <c r="I6">
        <v>0</v>
      </c>
      <c r="J6">
        <v>1</v>
      </c>
      <c r="K6">
        <v>0</v>
      </c>
      <c r="L6">
        <v>0</v>
      </c>
      <c r="O6">
        <v>0</v>
      </c>
    </row>
    <row r="7" spans="1:74" x14ac:dyDescent="0.45">
      <c r="B7" s="37">
        <v>46059</v>
      </c>
      <c r="C7">
        <v>1453.85</v>
      </c>
      <c r="D7">
        <v>3374.11</v>
      </c>
      <c r="E7">
        <v>33</v>
      </c>
      <c r="F7">
        <v>46</v>
      </c>
      <c r="G7" t="s">
        <v>231</v>
      </c>
      <c r="I7">
        <v>1</v>
      </c>
      <c r="J7">
        <v>11</v>
      </c>
      <c r="K7">
        <v>0</v>
      </c>
      <c r="L7">
        <v>0</v>
      </c>
      <c r="O7">
        <v>0</v>
      </c>
    </row>
    <row r="8" spans="1:74" x14ac:dyDescent="0.45">
      <c r="B8" s="37">
        <v>46060</v>
      </c>
      <c r="C8">
        <v>1451.93</v>
      </c>
      <c r="D8">
        <v>3367.57</v>
      </c>
      <c r="E8">
        <v>33</v>
      </c>
      <c r="F8">
        <v>44</v>
      </c>
      <c r="G8" t="s">
        <v>232</v>
      </c>
      <c r="I8">
        <v>3</v>
      </c>
      <c r="J8">
        <v>3</v>
      </c>
      <c r="K8">
        <v>0</v>
      </c>
      <c r="L8">
        <v>0</v>
      </c>
      <c r="O8">
        <v>0</v>
      </c>
    </row>
    <row r="9" spans="1:74" x14ac:dyDescent="0.45">
      <c r="B9" s="37">
        <v>46061</v>
      </c>
      <c r="C9">
        <v>1455.39</v>
      </c>
      <c r="D9">
        <v>3381.08</v>
      </c>
      <c r="E9">
        <v>33</v>
      </c>
      <c r="F9">
        <v>44</v>
      </c>
      <c r="I9">
        <v>0</v>
      </c>
      <c r="J9">
        <v>0</v>
      </c>
      <c r="K9">
        <v>0</v>
      </c>
      <c r="L9">
        <v>0</v>
      </c>
      <c r="O9">
        <v>0</v>
      </c>
    </row>
    <row r="10" spans="1:74" x14ac:dyDescent="0.45">
      <c r="B10" s="37">
        <v>46062</v>
      </c>
      <c r="C10">
        <v>1447.24</v>
      </c>
      <c r="D10">
        <v>3705.36</v>
      </c>
      <c r="E10">
        <v>33</v>
      </c>
      <c r="F10">
        <v>44</v>
      </c>
      <c r="G10" t="s">
        <v>233</v>
      </c>
      <c r="I10">
        <v>0</v>
      </c>
      <c r="J10">
        <v>1</v>
      </c>
      <c r="K10">
        <v>0</v>
      </c>
      <c r="L10">
        <v>0</v>
      </c>
      <c r="O10">
        <v>0</v>
      </c>
    </row>
    <row r="11" spans="1:74" x14ac:dyDescent="0.45">
      <c r="B11" s="37">
        <v>46063</v>
      </c>
      <c r="C11">
        <v>1347</v>
      </c>
      <c r="D11">
        <v>3936.95</v>
      </c>
      <c r="E11">
        <v>33</v>
      </c>
      <c r="F11">
        <v>44</v>
      </c>
      <c r="G11" t="s">
        <v>234</v>
      </c>
      <c r="I11">
        <v>0</v>
      </c>
      <c r="J11">
        <v>1</v>
      </c>
      <c r="K11">
        <v>0</v>
      </c>
      <c r="O11">
        <v>0</v>
      </c>
    </row>
    <row r="12" spans="1:74" x14ac:dyDescent="0.45">
      <c r="B12" s="37">
        <v>46064</v>
      </c>
      <c r="C12">
        <v>1047.74</v>
      </c>
      <c r="D12">
        <v>4141.74</v>
      </c>
      <c r="E12">
        <v>33</v>
      </c>
      <c r="F12">
        <v>41</v>
      </c>
      <c r="G12" t="s">
        <v>235</v>
      </c>
      <c r="I12">
        <v>0</v>
      </c>
      <c r="J12">
        <v>8</v>
      </c>
      <c r="K12">
        <v>0</v>
      </c>
      <c r="L12">
        <v>0</v>
      </c>
      <c r="O12">
        <v>0</v>
      </c>
    </row>
    <row r="13" spans="1:74" x14ac:dyDescent="0.45">
      <c r="B13" s="37">
        <v>46065</v>
      </c>
      <c r="C13">
        <v>953.49</v>
      </c>
      <c r="D13">
        <v>4063.17</v>
      </c>
      <c r="E13">
        <v>33</v>
      </c>
      <c r="F13">
        <v>41</v>
      </c>
      <c r="G13" t="s">
        <v>236</v>
      </c>
      <c r="I13">
        <v>1</v>
      </c>
      <c r="J13">
        <v>7</v>
      </c>
      <c r="K13">
        <v>0</v>
      </c>
      <c r="L13">
        <v>0</v>
      </c>
      <c r="O13">
        <v>1</v>
      </c>
    </row>
    <row r="14" spans="1:74" x14ac:dyDescent="0.45">
      <c r="B14" s="37">
        <v>46066</v>
      </c>
      <c r="C14">
        <v>947.13</v>
      </c>
      <c r="D14">
        <v>3942.55</v>
      </c>
      <c r="E14">
        <v>33</v>
      </c>
      <c r="F14">
        <v>37</v>
      </c>
      <c r="G14" t="s">
        <v>237</v>
      </c>
      <c r="I14">
        <v>0</v>
      </c>
      <c r="J14">
        <v>7</v>
      </c>
      <c r="K14">
        <v>0</v>
      </c>
      <c r="L14">
        <v>0</v>
      </c>
      <c r="O14">
        <v>0</v>
      </c>
    </row>
    <row r="15" spans="1:74" x14ac:dyDescent="0.45">
      <c r="B15" s="37">
        <v>46067</v>
      </c>
      <c r="C15">
        <v>945.61</v>
      </c>
      <c r="D15">
        <v>3850.73</v>
      </c>
      <c r="E15">
        <v>33</v>
      </c>
      <c r="F15">
        <v>47</v>
      </c>
      <c r="G15" t="s">
        <v>237</v>
      </c>
      <c r="I15">
        <v>3</v>
      </c>
      <c r="J15">
        <v>16</v>
      </c>
      <c r="K15">
        <v>0</v>
      </c>
      <c r="L15">
        <v>0</v>
      </c>
      <c r="O15">
        <v>0</v>
      </c>
    </row>
    <row r="16" spans="1:74" x14ac:dyDescent="0.45">
      <c r="B16" s="37">
        <v>46068</v>
      </c>
      <c r="C16">
        <v>945.39</v>
      </c>
      <c r="D16">
        <v>3696.8</v>
      </c>
      <c r="E16">
        <v>33</v>
      </c>
      <c r="F16">
        <v>41</v>
      </c>
      <c r="G16" t="s">
        <v>238</v>
      </c>
      <c r="I16">
        <v>0</v>
      </c>
      <c r="J16">
        <v>4</v>
      </c>
      <c r="K16">
        <v>0</v>
      </c>
      <c r="L16">
        <v>0</v>
      </c>
      <c r="O16">
        <v>0</v>
      </c>
    </row>
    <row r="17" spans="2:15" x14ac:dyDescent="0.45">
      <c r="B17" s="37">
        <v>46069</v>
      </c>
      <c r="C17">
        <v>947.83</v>
      </c>
      <c r="D17">
        <v>3459.26</v>
      </c>
      <c r="E17">
        <v>33</v>
      </c>
      <c r="F17">
        <v>43</v>
      </c>
      <c r="G17" t="s">
        <v>238</v>
      </c>
      <c r="I17">
        <v>1</v>
      </c>
      <c r="J17">
        <v>23</v>
      </c>
      <c r="K17">
        <v>0</v>
      </c>
      <c r="L17">
        <v>0</v>
      </c>
      <c r="O17">
        <v>0</v>
      </c>
    </row>
    <row r="18" spans="2:15" x14ac:dyDescent="0.45">
      <c r="B18" s="37">
        <v>46070</v>
      </c>
      <c r="C18">
        <v>768.87</v>
      </c>
      <c r="D18">
        <v>3502.05</v>
      </c>
      <c r="E18">
        <v>33</v>
      </c>
      <c r="F18">
        <v>40</v>
      </c>
      <c r="G18" t="s">
        <v>239</v>
      </c>
      <c r="I18">
        <v>1</v>
      </c>
      <c r="J18">
        <v>8</v>
      </c>
      <c r="K18">
        <v>0</v>
      </c>
      <c r="L18">
        <v>0</v>
      </c>
      <c r="O18">
        <v>0</v>
      </c>
    </row>
    <row r="19" spans="2:15" x14ac:dyDescent="0.45">
      <c r="B19" s="37">
        <v>46071</v>
      </c>
      <c r="C19">
        <v>938.3</v>
      </c>
      <c r="D19">
        <v>3449</v>
      </c>
      <c r="E19">
        <v>33</v>
      </c>
      <c r="F19">
        <v>40</v>
      </c>
      <c r="G19" t="s">
        <v>240</v>
      </c>
      <c r="I19">
        <v>0</v>
      </c>
      <c r="J19">
        <v>11</v>
      </c>
      <c r="K19">
        <v>0</v>
      </c>
      <c r="L19">
        <v>0</v>
      </c>
      <c r="O19">
        <v>0</v>
      </c>
    </row>
    <row r="20" spans="2:15" x14ac:dyDescent="0.45">
      <c r="B20" s="37">
        <v>46072</v>
      </c>
      <c r="C20">
        <v>1054.24</v>
      </c>
      <c r="D20">
        <v>2897.34</v>
      </c>
      <c r="E20">
        <v>33</v>
      </c>
      <c r="F20">
        <v>40</v>
      </c>
      <c r="G20" t="s">
        <v>241</v>
      </c>
      <c r="I20">
        <v>2</v>
      </c>
      <c r="J20">
        <v>22</v>
      </c>
      <c r="K20">
        <v>0</v>
      </c>
      <c r="L20">
        <v>0</v>
      </c>
      <c r="O20">
        <v>0</v>
      </c>
    </row>
    <row r="21" spans="2:15" x14ac:dyDescent="0.45">
      <c r="B21" s="37">
        <v>46073</v>
      </c>
      <c r="C21">
        <v>1050.6099999999999</v>
      </c>
      <c r="D21">
        <v>2696.14</v>
      </c>
      <c r="E21">
        <v>33</v>
      </c>
      <c r="F21">
        <v>39</v>
      </c>
      <c r="G21" t="s">
        <v>242</v>
      </c>
      <c r="I21">
        <v>1</v>
      </c>
      <c r="J21">
        <v>36</v>
      </c>
      <c r="K21">
        <v>0</v>
      </c>
      <c r="L21">
        <v>0</v>
      </c>
      <c r="O21">
        <v>0</v>
      </c>
    </row>
    <row r="22" spans="2:15" x14ac:dyDescent="0.45">
      <c r="B22" s="37">
        <v>46074</v>
      </c>
      <c r="C22">
        <v>1048.06</v>
      </c>
      <c r="D22">
        <v>2571.5500000000002</v>
      </c>
      <c r="E22">
        <v>33</v>
      </c>
      <c r="F22">
        <v>39</v>
      </c>
      <c r="G22" t="s">
        <v>231</v>
      </c>
      <c r="I22">
        <v>1</v>
      </c>
      <c r="J22">
        <v>9</v>
      </c>
      <c r="K22">
        <v>0</v>
      </c>
      <c r="L22">
        <v>0</v>
      </c>
      <c r="O22">
        <v>0</v>
      </c>
    </row>
    <row r="23" spans="2:15" x14ac:dyDescent="0.45">
      <c r="B23" s="37">
        <v>46075</v>
      </c>
      <c r="C23">
        <v>1047.5999999999999</v>
      </c>
      <c r="D23">
        <v>2482.81</v>
      </c>
      <c r="E23">
        <v>33</v>
      </c>
      <c r="F23">
        <v>40</v>
      </c>
      <c r="G23" t="s">
        <v>238</v>
      </c>
      <c r="I23">
        <v>0</v>
      </c>
      <c r="J23">
        <v>47</v>
      </c>
      <c r="K23">
        <v>0</v>
      </c>
      <c r="L23">
        <v>0</v>
      </c>
      <c r="O23">
        <v>0</v>
      </c>
    </row>
    <row r="24" spans="2:15" x14ac:dyDescent="0.45">
      <c r="B24" s="37">
        <v>46076</v>
      </c>
      <c r="C24">
        <v>1196.95</v>
      </c>
      <c r="D24">
        <v>2354.62</v>
      </c>
      <c r="E24">
        <v>33</v>
      </c>
      <c r="F24">
        <v>40</v>
      </c>
      <c r="G24" t="s">
        <v>238</v>
      </c>
      <c r="I24">
        <v>0</v>
      </c>
      <c r="J24">
        <v>18</v>
      </c>
      <c r="K24">
        <v>0</v>
      </c>
      <c r="L24">
        <v>0</v>
      </c>
      <c r="O24">
        <v>0</v>
      </c>
    </row>
    <row r="25" spans="2:15" x14ac:dyDescent="0.45">
      <c r="B25" s="37">
        <v>46077</v>
      </c>
      <c r="C25">
        <v>1406.03</v>
      </c>
      <c r="D25">
        <v>2437.2600000000002</v>
      </c>
      <c r="E25">
        <v>33</v>
      </c>
      <c r="F25">
        <v>40</v>
      </c>
      <c r="G25" t="s">
        <v>243</v>
      </c>
      <c r="I25">
        <v>3</v>
      </c>
      <c r="J25">
        <v>57</v>
      </c>
      <c r="K25">
        <v>13</v>
      </c>
      <c r="L25">
        <v>0</v>
      </c>
      <c r="O25">
        <v>0</v>
      </c>
    </row>
    <row r="26" spans="2:15" x14ac:dyDescent="0.45">
      <c r="B26" s="37">
        <v>46078</v>
      </c>
      <c r="C26">
        <v>1445.69</v>
      </c>
      <c r="D26">
        <v>2617.4699999999998</v>
      </c>
      <c r="E26">
        <v>33</v>
      </c>
      <c r="F26">
        <v>44</v>
      </c>
      <c r="G26" t="s">
        <v>244</v>
      </c>
      <c r="I26">
        <v>1</v>
      </c>
      <c r="J26">
        <v>14</v>
      </c>
      <c r="K26">
        <v>8</v>
      </c>
      <c r="L26">
        <v>0</v>
      </c>
      <c r="M26">
        <v>1</v>
      </c>
      <c r="O26">
        <v>3</v>
      </c>
    </row>
    <row r="27" spans="2:15" x14ac:dyDescent="0.45">
      <c r="B27" s="37">
        <v>46079</v>
      </c>
      <c r="C27">
        <v>1440.91</v>
      </c>
      <c r="D27">
        <v>2554.87</v>
      </c>
      <c r="E27">
        <v>33</v>
      </c>
      <c r="F27">
        <v>42</v>
      </c>
      <c r="G27" t="s">
        <v>231</v>
      </c>
      <c r="I27">
        <v>4</v>
      </c>
      <c r="J27">
        <v>19</v>
      </c>
      <c r="K27">
        <v>3</v>
      </c>
      <c r="L27">
        <v>0</v>
      </c>
      <c r="M27">
        <v>0</v>
      </c>
      <c r="O27">
        <v>0</v>
      </c>
    </row>
    <row r="28" spans="2:15" x14ac:dyDescent="0.45">
      <c r="B28" s="37">
        <v>46080</v>
      </c>
      <c r="C28">
        <v>1429.32</v>
      </c>
      <c r="D28">
        <v>2283.92</v>
      </c>
      <c r="E28">
        <v>33</v>
      </c>
      <c r="F28">
        <v>44</v>
      </c>
      <c r="G28" t="s">
        <v>237</v>
      </c>
      <c r="I28">
        <v>15</v>
      </c>
      <c r="J28">
        <v>31</v>
      </c>
      <c r="K28">
        <v>0</v>
      </c>
      <c r="L28">
        <v>0</v>
      </c>
      <c r="M28">
        <v>0</v>
      </c>
      <c r="O28">
        <v>0</v>
      </c>
    </row>
    <row r="29" spans="2:15" x14ac:dyDescent="0.45">
      <c r="B29" s="37">
        <v>46081</v>
      </c>
      <c r="C29">
        <v>1419.87</v>
      </c>
      <c r="D29">
        <v>2186.71</v>
      </c>
      <c r="E29">
        <v>33</v>
      </c>
      <c r="I29">
        <v>12</v>
      </c>
      <c r="J29">
        <v>31</v>
      </c>
      <c r="K29">
        <v>17</v>
      </c>
      <c r="L29">
        <v>0</v>
      </c>
      <c r="M29">
        <v>0</v>
      </c>
      <c r="O29">
        <v>0</v>
      </c>
    </row>
    <row r="30" spans="2:15" x14ac:dyDescent="0.45">
      <c r="B30" s="37">
        <v>46082</v>
      </c>
      <c r="C30">
        <v>1431.15</v>
      </c>
      <c r="D30">
        <v>2059.9</v>
      </c>
      <c r="E30">
        <v>33</v>
      </c>
      <c r="I30">
        <v>7</v>
      </c>
      <c r="J30">
        <v>3</v>
      </c>
      <c r="K30">
        <v>4</v>
      </c>
      <c r="L30">
        <v>0</v>
      </c>
      <c r="M30">
        <v>2</v>
      </c>
      <c r="O30">
        <v>0</v>
      </c>
    </row>
    <row r="31" spans="2:15" x14ac:dyDescent="0.45">
      <c r="B31" s="37">
        <v>46083</v>
      </c>
      <c r="C31">
        <v>1432.84</v>
      </c>
      <c r="D31">
        <v>2061.6</v>
      </c>
      <c r="E31">
        <v>33</v>
      </c>
      <c r="I31">
        <v>4</v>
      </c>
      <c r="J31">
        <v>10</v>
      </c>
      <c r="K31">
        <v>0</v>
      </c>
      <c r="L31">
        <v>0</v>
      </c>
      <c r="M31">
        <v>0</v>
      </c>
      <c r="O31">
        <v>0</v>
      </c>
    </row>
    <row r="32" spans="2:15" x14ac:dyDescent="0.45">
      <c r="B32" s="37">
        <v>46084</v>
      </c>
      <c r="C32">
        <v>1426.31</v>
      </c>
      <c r="D32">
        <v>2015.62</v>
      </c>
      <c r="E32">
        <v>33</v>
      </c>
      <c r="I32">
        <v>5</v>
      </c>
      <c r="J32">
        <v>19</v>
      </c>
      <c r="K32">
        <v>5</v>
      </c>
      <c r="L32">
        <v>0</v>
      </c>
      <c r="M32">
        <v>1</v>
      </c>
      <c r="O32">
        <v>0</v>
      </c>
    </row>
    <row r="33" spans="2:15" x14ac:dyDescent="0.45">
      <c r="B33" s="37">
        <v>46085</v>
      </c>
      <c r="C33">
        <v>1429.23</v>
      </c>
      <c r="D33">
        <v>1915.32</v>
      </c>
      <c r="E33">
        <v>33</v>
      </c>
      <c r="I33">
        <v>8</v>
      </c>
      <c r="J33">
        <v>38</v>
      </c>
      <c r="K33">
        <v>10</v>
      </c>
      <c r="L33">
        <v>0</v>
      </c>
      <c r="M33">
        <v>0</v>
      </c>
      <c r="O33">
        <v>0</v>
      </c>
    </row>
    <row r="34" spans="2:15" x14ac:dyDescent="0.45">
      <c r="B34" s="37"/>
    </row>
    <row r="35" spans="2:15" x14ac:dyDescent="0.45">
      <c r="B35" s="37"/>
    </row>
    <row r="36" spans="2:15" x14ac:dyDescent="0.45">
      <c r="B36" s="37"/>
    </row>
    <row r="37" spans="2:15" x14ac:dyDescent="0.45">
      <c r="B37" s="37"/>
    </row>
    <row r="38" spans="2:15" x14ac:dyDescent="0.45">
      <c r="B38" s="37"/>
    </row>
    <row r="39" spans="2:15" x14ac:dyDescent="0.45">
      <c r="B39" s="37"/>
    </row>
    <row r="40" spans="2:15" x14ac:dyDescent="0.45">
      <c r="B40" s="37"/>
    </row>
    <row r="41" spans="2:15" x14ac:dyDescent="0.45">
      <c r="B41" s="37"/>
    </row>
    <row r="42" spans="2:15" x14ac:dyDescent="0.45">
      <c r="B42" s="37"/>
    </row>
    <row r="43" spans="2:15" x14ac:dyDescent="0.45">
      <c r="B43" s="37"/>
    </row>
    <row r="44" spans="2:15" x14ac:dyDescent="0.45">
      <c r="B44" s="37"/>
    </row>
    <row r="45" spans="2:15" x14ac:dyDescent="0.45">
      <c r="B45" s="37"/>
    </row>
    <row r="46" spans="2:15" x14ac:dyDescent="0.45">
      <c r="B46" s="37"/>
    </row>
    <row r="47" spans="2:15" x14ac:dyDescent="0.45">
      <c r="B47" s="37"/>
    </row>
    <row r="48" spans="2:15" x14ac:dyDescent="0.45">
      <c r="B48" s="37"/>
    </row>
    <row r="49" spans="2:2" x14ac:dyDescent="0.45">
      <c r="B49" s="37"/>
    </row>
    <row r="50" spans="2:2" x14ac:dyDescent="0.45">
      <c r="B50" s="37"/>
    </row>
    <row r="51" spans="2:2" x14ac:dyDescent="0.45">
      <c r="B51" s="37"/>
    </row>
    <row r="52" spans="2:2" x14ac:dyDescent="0.45">
      <c r="B52" s="37"/>
    </row>
    <row r="53" spans="2:2" x14ac:dyDescent="0.45">
      <c r="B53" s="37"/>
    </row>
    <row r="54" spans="2:2" x14ac:dyDescent="0.45">
      <c r="B54" s="37"/>
    </row>
    <row r="55" spans="2:2" x14ac:dyDescent="0.45">
      <c r="B55" s="37"/>
    </row>
    <row r="56" spans="2:2" x14ac:dyDescent="0.45">
      <c r="B56" s="37"/>
    </row>
    <row r="57" spans="2:2" x14ac:dyDescent="0.45">
      <c r="B57" s="37"/>
    </row>
    <row r="58" spans="2:2" x14ac:dyDescent="0.45">
      <c r="B58" s="37"/>
    </row>
    <row r="59" spans="2:2" x14ac:dyDescent="0.45">
      <c r="B59" s="37"/>
    </row>
    <row r="60" spans="2:2" x14ac:dyDescent="0.45">
      <c r="B60" s="37"/>
    </row>
    <row r="61" spans="2:2" x14ac:dyDescent="0.45">
      <c r="B61" s="37"/>
    </row>
    <row r="62" spans="2:2" x14ac:dyDescent="0.45">
      <c r="B62" s="37"/>
    </row>
    <row r="63" spans="2:2" x14ac:dyDescent="0.45">
      <c r="B63" s="37"/>
    </row>
    <row r="64" spans="2:2" x14ac:dyDescent="0.45">
      <c r="B64" s="37"/>
    </row>
    <row r="65" spans="2:2" x14ac:dyDescent="0.45">
      <c r="B65" s="37"/>
    </row>
    <row r="66" spans="2:2" x14ac:dyDescent="0.45">
      <c r="B66" s="37"/>
    </row>
    <row r="67" spans="2:2" x14ac:dyDescent="0.45">
      <c r="B67" s="37"/>
    </row>
    <row r="68" spans="2:2" x14ac:dyDescent="0.45">
      <c r="B68" s="37"/>
    </row>
    <row r="69" spans="2:2" x14ac:dyDescent="0.45">
      <c r="B69" s="37"/>
    </row>
    <row r="70" spans="2:2" x14ac:dyDescent="0.45">
      <c r="B70" s="37"/>
    </row>
    <row r="71" spans="2:2" x14ac:dyDescent="0.45">
      <c r="B71" s="37"/>
    </row>
    <row r="72" spans="2:2" x14ac:dyDescent="0.45">
      <c r="B72" s="37"/>
    </row>
    <row r="73" spans="2:2" x14ac:dyDescent="0.45">
      <c r="B73" s="37"/>
    </row>
    <row r="74" spans="2:2" x14ac:dyDescent="0.45">
      <c r="B74" s="37"/>
    </row>
    <row r="75" spans="2:2" x14ac:dyDescent="0.45">
      <c r="B75" s="37"/>
    </row>
    <row r="76" spans="2:2" x14ac:dyDescent="0.45">
      <c r="B76" s="37"/>
    </row>
    <row r="77" spans="2:2" x14ac:dyDescent="0.45">
      <c r="B77" s="37"/>
    </row>
    <row r="78" spans="2:2" x14ac:dyDescent="0.45">
      <c r="B78" s="37"/>
    </row>
    <row r="79" spans="2:2" x14ac:dyDescent="0.45">
      <c r="B79" s="37"/>
    </row>
    <row r="80" spans="2:2" x14ac:dyDescent="0.45">
      <c r="B80" s="37"/>
    </row>
    <row r="81" spans="2:2" x14ac:dyDescent="0.45">
      <c r="B81" s="37"/>
    </row>
    <row r="82" spans="2:2" x14ac:dyDescent="0.45">
      <c r="B82" s="37"/>
    </row>
    <row r="83" spans="2:2" x14ac:dyDescent="0.45">
      <c r="B83" s="37"/>
    </row>
    <row r="84" spans="2:2" x14ac:dyDescent="0.45">
      <c r="B84" s="37"/>
    </row>
    <row r="85" spans="2:2" x14ac:dyDescent="0.45">
      <c r="B85" s="37"/>
    </row>
    <row r="86" spans="2:2" x14ac:dyDescent="0.45">
      <c r="B86" s="37"/>
    </row>
    <row r="87" spans="2:2" x14ac:dyDescent="0.45">
      <c r="B87" s="37"/>
    </row>
    <row r="88" spans="2:2" x14ac:dyDescent="0.45">
      <c r="B88" s="37"/>
    </row>
    <row r="89" spans="2:2" x14ac:dyDescent="0.45">
      <c r="B89" s="37"/>
    </row>
    <row r="90" spans="2:2" x14ac:dyDescent="0.45">
      <c r="B90" s="37"/>
    </row>
    <row r="91" spans="2:2" x14ac:dyDescent="0.45">
      <c r="B91" s="37"/>
    </row>
    <row r="92" spans="2:2" x14ac:dyDescent="0.45">
      <c r="B92" s="37"/>
    </row>
    <row r="93" spans="2:2" x14ac:dyDescent="0.45">
      <c r="B93" s="37"/>
    </row>
    <row r="94" spans="2:2" x14ac:dyDescent="0.45">
      <c r="B94" s="37"/>
    </row>
    <row r="95" spans="2:2" x14ac:dyDescent="0.45">
      <c r="B95" s="37"/>
    </row>
    <row r="96" spans="2:2" x14ac:dyDescent="0.45">
      <c r="B96" s="37"/>
    </row>
    <row r="97" spans="2:2" x14ac:dyDescent="0.45">
      <c r="B97" s="37"/>
    </row>
    <row r="98" spans="2:2" x14ac:dyDescent="0.45">
      <c r="B98" s="37"/>
    </row>
    <row r="99" spans="2:2" x14ac:dyDescent="0.45">
      <c r="B99" s="37"/>
    </row>
    <row r="100" spans="2:2" x14ac:dyDescent="0.45">
      <c r="B100" s="37"/>
    </row>
    <row r="101" spans="2:2" x14ac:dyDescent="0.45">
      <c r="B101" s="37"/>
    </row>
    <row r="102" spans="2:2" x14ac:dyDescent="0.45">
      <c r="B102" s="37"/>
    </row>
    <row r="103" spans="2:2" x14ac:dyDescent="0.45">
      <c r="B103" s="37"/>
    </row>
    <row r="104" spans="2:2" x14ac:dyDescent="0.45">
      <c r="B104" s="37"/>
    </row>
    <row r="105" spans="2:2" x14ac:dyDescent="0.45">
      <c r="B105" s="37"/>
    </row>
    <row r="106" spans="2:2" x14ac:dyDescent="0.45">
      <c r="B106" s="37"/>
    </row>
    <row r="107" spans="2:2" x14ac:dyDescent="0.45">
      <c r="B107" s="37"/>
    </row>
    <row r="108" spans="2:2" x14ac:dyDescent="0.45">
      <c r="B108" s="37"/>
    </row>
    <row r="109" spans="2:2" x14ac:dyDescent="0.45">
      <c r="B109" s="37"/>
    </row>
    <row r="110" spans="2:2" x14ac:dyDescent="0.45">
      <c r="B110" s="37"/>
    </row>
    <row r="111" spans="2:2" x14ac:dyDescent="0.45">
      <c r="B111" s="37"/>
    </row>
    <row r="112" spans="2:2" x14ac:dyDescent="0.45">
      <c r="B112" s="37"/>
    </row>
    <row r="113" spans="2:2" x14ac:dyDescent="0.45">
      <c r="B113" s="37"/>
    </row>
    <row r="114" spans="2:2" x14ac:dyDescent="0.45">
      <c r="B114" s="37"/>
    </row>
    <row r="115" spans="2:2" x14ac:dyDescent="0.45">
      <c r="B115" s="37"/>
    </row>
    <row r="116" spans="2:2" x14ac:dyDescent="0.45">
      <c r="B116" s="37"/>
    </row>
    <row r="117" spans="2:2" x14ac:dyDescent="0.45">
      <c r="B117" s="37"/>
    </row>
    <row r="118" spans="2:2" x14ac:dyDescent="0.45">
      <c r="B118" s="37"/>
    </row>
    <row r="119" spans="2:2" x14ac:dyDescent="0.45">
      <c r="B119" s="37"/>
    </row>
    <row r="120" spans="2:2" x14ac:dyDescent="0.45">
      <c r="B120" s="37"/>
    </row>
    <row r="121" spans="2:2" x14ac:dyDescent="0.45">
      <c r="B121" s="37"/>
    </row>
    <row r="122" spans="2:2" x14ac:dyDescent="0.45">
      <c r="B122" s="37"/>
    </row>
    <row r="123" spans="2:2" x14ac:dyDescent="0.45">
      <c r="B123" s="37"/>
    </row>
    <row r="124" spans="2:2" x14ac:dyDescent="0.45">
      <c r="B124" s="37"/>
    </row>
    <row r="125" spans="2:2" x14ac:dyDescent="0.45">
      <c r="B125" s="37"/>
    </row>
    <row r="126" spans="2:2" x14ac:dyDescent="0.45">
      <c r="B126" s="37"/>
    </row>
    <row r="127" spans="2:2" x14ac:dyDescent="0.45">
      <c r="B127" s="37"/>
    </row>
    <row r="128" spans="2:2" x14ac:dyDescent="0.45">
      <c r="B128" s="37"/>
    </row>
    <row r="129" spans="2:2" x14ac:dyDescent="0.45">
      <c r="B129" s="37"/>
    </row>
    <row r="130" spans="2:2" x14ac:dyDescent="0.45">
      <c r="B130" s="37"/>
    </row>
    <row r="131" spans="2:2" x14ac:dyDescent="0.45">
      <c r="B131" s="37"/>
    </row>
    <row r="132" spans="2:2" x14ac:dyDescent="0.45">
      <c r="B132" s="37"/>
    </row>
    <row r="133" spans="2:2" x14ac:dyDescent="0.45">
      <c r="B133" s="37"/>
    </row>
    <row r="134" spans="2:2" x14ac:dyDescent="0.45">
      <c r="B134" s="37"/>
    </row>
    <row r="135" spans="2:2" x14ac:dyDescent="0.45">
      <c r="B135" s="37"/>
    </row>
    <row r="136" spans="2:2" x14ac:dyDescent="0.45">
      <c r="B136" s="37"/>
    </row>
    <row r="137" spans="2:2" x14ac:dyDescent="0.45">
      <c r="B137" s="37"/>
    </row>
    <row r="138" spans="2:2" x14ac:dyDescent="0.45">
      <c r="B138" s="37"/>
    </row>
    <row r="139" spans="2:2" x14ac:dyDescent="0.45">
      <c r="B139" s="37"/>
    </row>
    <row r="140" spans="2:2" x14ac:dyDescent="0.45">
      <c r="B140" s="37"/>
    </row>
    <row r="141" spans="2:2" x14ac:dyDescent="0.45">
      <c r="B141" s="37"/>
    </row>
    <row r="142" spans="2:2" x14ac:dyDescent="0.45">
      <c r="B142" s="37"/>
    </row>
    <row r="143" spans="2:2" x14ac:dyDescent="0.45">
      <c r="B143" s="37"/>
    </row>
    <row r="144" spans="2:2" x14ac:dyDescent="0.45">
      <c r="B144" s="37"/>
    </row>
    <row r="145" spans="2:2" x14ac:dyDescent="0.45">
      <c r="B145" s="37"/>
    </row>
    <row r="146" spans="2:2" x14ac:dyDescent="0.45">
      <c r="B146" s="37"/>
    </row>
    <row r="147" spans="2:2" x14ac:dyDescent="0.45">
      <c r="B147" s="37"/>
    </row>
    <row r="148" spans="2:2" x14ac:dyDescent="0.45">
      <c r="B148" s="37"/>
    </row>
    <row r="149" spans="2:2" x14ac:dyDescent="0.45">
      <c r="B149" s="37"/>
    </row>
    <row r="150" spans="2:2" x14ac:dyDescent="0.45">
      <c r="B150" s="37"/>
    </row>
    <row r="151" spans="2:2" x14ac:dyDescent="0.45">
      <c r="B151" s="37"/>
    </row>
    <row r="152" spans="2:2" x14ac:dyDescent="0.45">
      <c r="B152" s="37"/>
    </row>
    <row r="153" spans="2:2" x14ac:dyDescent="0.45">
      <c r="B153" s="37"/>
    </row>
    <row r="154" spans="2:2" x14ac:dyDescent="0.45">
      <c r="B154" s="37"/>
    </row>
    <row r="155" spans="2:2" x14ac:dyDescent="0.45">
      <c r="B155" s="37"/>
    </row>
    <row r="156" spans="2:2" x14ac:dyDescent="0.45">
      <c r="B156" s="37"/>
    </row>
    <row r="157" spans="2:2" x14ac:dyDescent="0.45">
      <c r="B157" s="37"/>
    </row>
    <row r="158" spans="2:2" x14ac:dyDescent="0.45">
      <c r="B158" s="37"/>
    </row>
    <row r="159" spans="2:2" x14ac:dyDescent="0.45">
      <c r="B159" s="37"/>
    </row>
    <row r="160" spans="2:2" x14ac:dyDescent="0.45">
      <c r="B160" s="37"/>
    </row>
    <row r="161" spans="2:2" x14ac:dyDescent="0.45">
      <c r="B161" s="37"/>
    </row>
    <row r="162" spans="2:2" x14ac:dyDescent="0.45">
      <c r="B162" s="37"/>
    </row>
    <row r="163" spans="2:2" x14ac:dyDescent="0.45">
      <c r="B163" s="37"/>
    </row>
    <row r="164" spans="2:2" x14ac:dyDescent="0.45">
      <c r="B164" s="37"/>
    </row>
    <row r="165" spans="2:2" x14ac:dyDescent="0.45">
      <c r="B165" s="37"/>
    </row>
    <row r="166" spans="2:2" x14ac:dyDescent="0.45">
      <c r="B166" s="37"/>
    </row>
    <row r="167" spans="2:2" x14ac:dyDescent="0.45">
      <c r="B167" s="37"/>
    </row>
    <row r="168" spans="2:2" x14ac:dyDescent="0.45">
      <c r="B168" s="37"/>
    </row>
    <row r="169" spans="2:2" x14ac:dyDescent="0.45">
      <c r="B169" s="37"/>
    </row>
    <row r="170" spans="2:2" x14ac:dyDescent="0.45">
      <c r="B170" s="37"/>
    </row>
    <row r="171" spans="2:2" x14ac:dyDescent="0.45">
      <c r="B171" s="37"/>
    </row>
    <row r="172" spans="2:2" x14ac:dyDescent="0.45">
      <c r="B172" s="37"/>
    </row>
    <row r="173" spans="2:2" x14ac:dyDescent="0.45">
      <c r="B173" s="37"/>
    </row>
    <row r="174" spans="2:2" x14ac:dyDescent="0.45">
      <c r="B174" s="37"/>
    </row>
    <row r="175" spans="2:2" x14ac:dyDescent="0.45">
      <c r="B175" s="37"/>
    </row>
    <row r="176" spans="2:2" x14ac:dyDescent="0.45">
      <c r="B176" s="37"/>
    </row>
    <row r="177" spans="2:2" x14ac:dyDescent="0.45">
      <c r="B177" s="37"/>
    </row>
    <row r="178" spans="2:2" x14ac:dyDescent="0.45">
      <c r="B178" s="37"/>
    </row>
    <row r="179" spans="2:2" x14ac:dyDescent="0.45">
      <c r="B179" s="37"/>
    </row>
    <row r="180" spans="2:2" x14ac:dyDescent="0.45">
      <c r="B180" s="37"/>
    </row>
    <row r="181" spans="2:2" x14ac:dyDescent="0.45">
      <c r="B181" s="37"/>
    </row>
    <row r="182" spans="2:2" x14ac:dyDescent="0.45">
      <c r="B182" s="37"/>
    </row>
    <row r="183" spans="2:2" x14ac:dyDescent="0.45">
      <c r="B183" s="37"/>
    </row>
    <row r="184" spans="2:2" x14ac:dyDescent="0.45">
      <c r="B184" s="37"/>
    </row>
    <row r="185" spans="2:2" x14ac:dyDescent="0.45">
      <c r="B185" s="37"/>
    </row>
    <row r="186" spans="2:2" x14ac:dyDescent="0.45">
      <c r="B186" s="37"/>
    </row>
    <row r="187" spans="2:2" x14ac:dyDescent="0.45">
      <c r="B187" s="37"/>
    </row>
    <row r="188" spans="2:2" x14ac:dyDescent="0.45">
      <c r="B188" s="37"/>
    </row>
    <row r="189" spans="2:2" x14ac:dyDescent="0.45">
      <c r="B189" s="37"/>
    </row>
    <row r="190" spans="2:2" x14ac:dyDescent="0.45">
      <c r="B190" s="37"/>
    </row>
    <row r="191" spans="2:2" x14ac:dyDescent="0.45">
      <c r="B191" s="37"/>
    </row>
    <row r="192" spans="2:2" x14ac:dyDescent="0.45">
      <c r="B192" s="37"/>
    </row>
    <row r="193" spans="2:2" x14ac:dyDescent="0.45">
      <c r="B193" s="37"/>
    </row>
    <row r="194" spans="2:2" x14ac:dyDescent="0.45">
      <c r="B194" s="37"/>
    </row>
    <row r="195" spans="2:2" x14ac:dyDescent="0.45">
      <c r="B195" s="37"/>
    </row>
    <row r="196" spans="2:2" x14ac:dyDescent="0.45">
      <c r="B196" s="37"/>
    </row>
  </sheetData>
  <phoneticPr fontId="7" type="noConversion"/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2DED-5C4C-4F6C-BAC8-154DD3D531A6}">
  <dimension ref="A1:K81"/>
  <sheetViews>
    <sheetView zoomScale="75" workbookViewId="0">
      <pane ySplit="3" topLeftCell="A4" activePane="bottomLeft" state="frozen"/>
      <selection pane="bottomLeft" activeCell="A4" sqref="A4"/>
    </sheetView>
  </sheetViews>
  <sheetFormatPr defaultRowHeight="14.25" x14ac:dyDescent="0.45"/>
  <cols>
    <col min="1" max="1" width="13.73046875" style="2" customWidth="1"/>
    <col min="2" max="2" width="14.86328125" style="2" customWidth="1"/>
    <col min="3" max="3" width="12.265625" style="2" bestFit="1" customWidth="1"/>
    <col min="4" max="4" width="12.1328125" style="2" bestFit="1" customWidth="1"/>
    <col min="5" max="6" width="14.59765625" style="2" customWidth="1"/>
    <col min="7" max="7" width="13.3984375" style="2" customWidth="1"/>
    <col min="8" max="8" width="10.265625" style="2" customWidth="1"/>
    <col min="9" max="9" width="10.59765625" style="2" bestFit="1" customWidth="1"/>
    <col min="10" max="10" width="11" style="2" customWidth="1"/>
    <col min="11" max="11" width="11" customWidth="1"/>
    <col min="12" max="255" width="9.06640625" style="2"/>
    <col min="256" max="256" width="13.73046875" style="2" customWidth="1"/>
    <col min="257" max="257" width="14.86328125" style="2" customWidth="1"/>
    <col min="258" max="258" width="12.265625" style="2" bestFit="1" customWidth="1"/>
    <col min="259" max="259" width="12.1328125" style="2" bestFit="1" customWidth="1"/>
    <col min="260" max="260" width="11.3984375" style="2" customWidth="1"/>
    <col min="261" max="261" width="14.59765625" style="2" customWidth="1"/>
    <col min="262" max="262" width="13.3984375" style="2" customWidth="1"/>
    <col min="263" max="263" width="10.265625" style="2" customWidth="1"/>
    <col min="264" max="264" width="10.59765625" style="2" bestFit="1" customWidth="1"/>
    <col min="265" max="266" width="11" style="2" customWidth="1"/>
    <col min="267" max="511" width="9.06640625" style="2"/>
    <col min="512" max="512" width="13.73046875" style="2" customWidth="1"/>
    <col min="513" max="513" width="14.86328125" style="2" customWidth="1"/>
    <col min="514" max="514" width="12.265625" style="2" bestFit="1" customWidth="1"/>
    <col min="515" max="515" width="12.1328125" style="2" bestFit="1" customWidth="1"/>
    <col min="516" max="516" width="11.3984375" style="2" customWidth="1"/>
    <col min="517" max="517" width="14.59765625" style="2" customWidth="1"/>
    <col min="518" max="518" width="13.3984375" style="2" customWidth="1"/>
    <col min="519" max="519" width="10.265625" style="2" customWidth="1"/>
    <col min="520" max="520" width="10.59765625" style="2" bestFit="1" customWidth="1"/>
    <col min="521" max="522" width="11" style="2" customWidth="1"/>
    <col min="523" max="767" width="9.06640625" style="2"/>
    <col min="768" max="768" width="13.73046875" style="2" customWidth="1"/>
    <col min="769" max="769" width="14.86328125" style="2" customWidth="1"/>
    <col min="770" max="770" width="12.265625" style="2" bestFit="1" customWidth="1"/>
    <col min="771" max="771" width="12.1328125" style="2" bestFit="1" customWidth="1"/>
    <col min="772" max="772" width="11.3984375" style="2" customWidth="1"/>
    <col min="773" max="773" width="14.59765625" style="2" customWidth="1"/>
    <col min="774" max="774" width="13.3984375" style="2" customWidth="1"/>
    <col min="775" max="775" width="10.265625" style="2" customWidth="1"/>
    <col min="776" max="776" width="10.59765625" style="2" bestFit="1" customWidth="1"/>
    <col min="777" max="778" width="11" style="2" customWidth="1"/>
    <col min="779" max="1023" width="9.06640625" style="2"/>
    <col min="1024" max="1024" width="13.73046875" style="2" customWidth="1"/>
    <col min="1025" max="1025" width="14.86328125" style="2" customWidth="1"/>
    <col min="1026" max="1026" width="12.265625" style="2" bestFit="1" customWidth="1"/>
    <col min="1027" max="1027" width="12.1328125" style="2" bestFit="1" customWidth="1"/>
    <col min="1028" max="1028" width="11.3984375" style="2" customWidth="1"/>
    <col min="1029" max="1029" width="14.59765625" style="2" customWidth="1"/>
    <col min="1030" max="1030" width="13.3984375" style="2" customWidth="1"/>
    <col min="1031" max="1031" width="10.265625" style="2" customWidth="1"/>
    <col min="1032" max="1032" width="10.59765625" style="2" bestFit="1" customWidth="1"/>
    <col min="1033" max="1034" width="11" style="2" customWidth="1"/>
    <col min="1035" max="1279" width="9.06640625" style="2"/>
    <col min="1280" max="1280" width="13.73046875" style="2" customWidth="1"/>
    <col min="1281" max="1281" width="14.86328125" style="2" customWidth="1"/>
    <col min="1282" max="1282" width="12.265625" style="2" bestFit="1" customWidth="1"/>
    <col min="1283" max="1283" width="12.1328125" style="2" bestFit="1" customWidth="1"/>
    <col min="1284" max="1284" width="11.3984375" style="2" customWidth="1"/>
    <col min="1285" max="1285" width="14.59765625" style="2" customWidth="1"/>
    <col min="1286" max="1286" width="13.3984375" style="2" customWidth="1"/>
    <col min="1287" max="1287" width="10.265625" style="2" customWidth="1"/>
    <col min="1288" max="1288" width="10.59765625" style="2" bestFit="1" customWidth="1"/>
    <col min="1289" max="1290" width="11" style="2" customWidth="1"/>
    <col min="1291" max="1535" width="9.06640625" style="2"/>
    <col min="1536" max="1536" width="13.73046875" style="2" customWidth="1"/>
    <col min="1537" max="1537" width="14.86328125" style="2" customWidth="1"/>
    <col min="1538" max="1538" width="12.265625" style="2" bestFit="1" customWidth="1"/>
    <col min="1539" max="1539" width="12.1328125" style="2" bestFit="1" customWidth="1"/>
    <col min="1540" max="1540" width="11.3984375" style="2" customWidth="1"/>
    <col min="1541" max="1541" width="14.59765625" style="2" customWidth="1"/>
    <col min="1542" max="1542" width="13.3984375" style="2" customWidth="1"/>
    <col min="1543" max="1543" width="10.265625" style="2" customWidth="1"/>
    <col min="1544" max="1544" width="10.59765625" style="2" bestFit="1" customWidth="1"/>
    <col min="1545" max="1546" width="11" style="2" customWidth="1"/>
    <col min="1547" max="1791" width="9.06640625" style="2"/>
    <col min="1792" max="1792" width="13.73046875" style="2" customWidth="1"/>
    <col min="1793" max="1793" width="14.86328125" style="2" customWidth="1"/>
    <col min="1794" max="1794" width="12.265625" style="2" bestFit="1" customWidth="1"/>
    <col min="1795" max="1795" width="12.1328125" style="2" bestFit="1" customWidth="1"/>
    <col min="1796" max="1796" width="11.3984375" style="2" customWidth="1"/>
    <col min="1797" max="1797" width="14.59765625" style="2" customWidth="1"/>
    <col min="1798" max="1798" width="13.3984375" style="2" customWidth="1"/>
    <col min="1799" max="1799" width="10.265625" style="2" customWidth="1"/>
    <col min="1800" max="1800" width="10.59765625" style="2" bestFit="1" customWidth="1"/>
    <col min="1801" max="1802" width="11" style="2" customWidth="1"/>
    <col min="1803" max="2047" width="9.06640625" style="2"/>
    <col min="2048" max="2048" width="13.73046875" style="2" customWidth="1"/>
    <col min="2049" max="2049" width="14.86328125" style="2" customWidth="1"/>
    <col min="2050" max="2050" width="12.265625" style="2" bestFit="1" customWidth="1"/>
    <col min="2051" max="2051" width="12.1328125" style="2" bestFit="1" customWidth="1"/>
    <col min="2052" max="2052" width="11.3984375" style="2" customWidth="1"/>
    <col min="2053" max="2053" width="14.59765625" style="2" customWidth="1"/>
    <col min="2054" max="2054" width="13.3984375" style="2" customWidth="1"/>
    <col min="2055" max="2055" width="10.265625" style="2" customWidth="1"/>
    <col min="2056" max="2056" width="10.59765625" style="2" bestFit="1" customWidth="1"/>
    <col min="2057" max="2058" width="11" style="2" customWidth="1"/>
    <col min="2059" max="2303" width="9.06640625" style="2"/>
    <col min="2304" max="2304" width="13.73046875" style="2" customWidth="1"/>
    <col min="2305" max="2305" width="14.86328125" style="2" customWidth="1"/>
    <col min="2306" max="2306" width="12.265625" style="2" bestFit="1" customWidth="1"/>
    <col min="2307" max="2307" width="12.1328125" style="2" bestFit="1" customWidth="1"/>
    <col min="2308" max="2308" width="11.3984375" style="2" customWidth="1"/>
    <col min="2309" max="2309" width="14.59765625" style="2" customWidth="1"/>
    <col min="2310" max="2310" width="13.3984375" style="2" customWidth="1"/>
    <col min="2311" max="2311" width="10.265625" style="2" customWidth="1"/>
    <col min="2312" max="2312" width="10.59765625" style="2" bestFit="1" customWidth="1"/>
    <col min="2313" max="2314" width="11" style="2" customWidth="1"/>
    <col min="2315" max="2559" width="9.06640625" style="2"/>
    <col min="2560" max="2560" width="13.73046875" style="2" customWidth="1"/>
    <col min="2561" max="2561" width="14.86328125" style="2" customWidth="1"/>
    <col min="2562" max="2562" width="12.265625" style="2" bestFit="1" customWidth="1"/>
    <col min="2563" max="2563" width="12.1328125" style="2" bestFit="1" customWidth="1"/>
    <col min="2564" max="2564" width="11.3984375" style="2" customWidth="1"/>
    <col min="2565" max="2565" width="14.59765625" style="2" customWidth="1"/>
    <col min="2566" max="2566" width="13.3984375" style="2" customWidth="1"/>
    <col min="2567" max="2567" width="10.265625" style="2" customWidth="1"/>
    <col min="2568" max="2568" width="10.59765625" style="2" bestFit="1" customWidth="1"/>
    <col min="2569" max="2570" width="11" style="2" customWidth="1"/>
    <col min="2571" max="2815" width="9.06640625" style="2"/>
    <col min="2816" max="2816" width="13.73046875" style="2" customWidth="1"/>
    <col min="2817" max="2817" width="14.86328125" style="2" customWidth="1"/>
    <col min="2818" max="2818" width="12.265625" style="2" bestFit="1" customWidth="1"/>
    <col min="2819" max="2819" width="12.1328125" style="2" bestFit="1" customWidth="1"/>
    <col min="2820" max="2820" width="11.3984375" style="2" customWidth="1"/>
    <col min="2821" max="2821" width="14.59765625" style="2" customWidth="1"/>
    <col min="2822" max="2822" width="13.3984375" style="2" customWidth="1"/>
    <col min="2823" max="2823" width="10.265625" style="2" customWidth="1"/>
    <col min="2824" max="2824" width="10.59765625" style="2" bestFit="1" customWidth="1"/>
    <col min="2825" max="2826" width="11" style="2" customWidth="1"/>
    <col min="2827" max="3071" width="9.06640625" style="2"/>
    <col min="3072" max="3072" width="13.73046875" style="2" customWidth="1"/>
    <col min="3073" max="3073" width="14.86328125" style="2" customWidth="1"/>
    <col min="3074" max="3074" width="12.265625" style="2" bestFit="1" customWidth="1"/>
    <col min="3075" max="3075" width="12.1328125" style="2" bestFit="1" customWidth="1"/>
    <col min="3076" max="3076" width="11.3984375" style="2" customWidth="1"/>
    <col min="3077" max="3077" width="14.59765625" style="2" customWidth="1"/>
    <col min="3078" max="3078" width="13.3984375" style="2" customWidth="1"/>
    <col min="3079" max="3079" width="10.265625" style="2" customWidth="1"/>
    <col min="3080" max="3080" width="10.59765625" style="2" bestFit="1" customWidth="1"/>
    <col min="3081" max="3082" width="11" style="2" customWidth="1"/>
    <col min="3083" max="3327" width="9.06640625" style="2"/>
    <col min="3328" max="3328" width="13.73046875" style="2" customWidth="1"/>
    <col min="3329" max="3329" width="14.86328125" style="2" customWidth="1"/>
    <col min="3330" max="3330" width="12.265625" style="2" bestFit="1" customWidth="1"/>
    <col min="3331" max="3331" width="12.1328125" style="2" bestFit="1" customWidth="1"/>
    <col min="3332" max="3332" width="11.3984375" style="2" customWidth="1"/>
    <col min="3333" max="3333" width="14.59765625" style="2" customWidth="1"/>
    <col min="3334" max="3334" width="13.3984375" style="2" customWidth="1"/>
    <col min="3335" max="3335" width="10.265625" style="2" customWidth="1"/>
    <col min="3336" max="3336" width="10.59765625" style="2" bestFit="1" customWidth="1"/>
    <col min="3337" max="3338" width="11" style="2" customWidth="1"/>
    <col min="3339" max="3583" width="9.06640625" style="2"/>
    <col min="3584" max="3584" width="13.73046875" style="2" customWidth="1"/>
    <col min="3585" max="3585" width="14.86328125" style="2" customWidth="1"/>
    <col min="3586" max="3586" width="12.265625" style="2" bestFit="1" customWidth="1"/>
    <col min="3587" max="3587" width="12.1328125" style="2" bestFit="1" customWidth="1"/>
    <col min="3588" max="3588" width="11.3984375" style="2" customWidth="1"/>
    <col min="3589" max="3589" width="14.59765625" style="2" customWidth="1"/>
    <col min="3590" max="3590" width="13.3984375" style="2" customWidth="1"/>
    <col min="3591" max="3591" width="10.265625" style="2" customWidth="1"/>
    <col min="3592" max="3592" width="10.59765625" style="2" bestFit="1" customWidth="1"/>
    <col min="3593" max="3594" width="11" style="2" customWidth="1"/>
    <col min="3595" max="3839" width="9.06640625" style="2"/>
    <col min="3840" max="3840" width="13.73046875" style="2" customWidth="1"/>
    <col min="3841" max="3841" width="14.86328125" style="2" customWidth="1"/>
    <col min="3842" max="3842" width="12.265625" style="2" bestFit="1" customWidth="1"/>
    <col min="3843" max="3843" width="12.1328125" style="2" bestFit="1" customWidth="1"/>
    <col min="3844" max="3844" width="11.3984375" style="2" customWidth="1"/>
    <col min="3845" max="3845" width="14.59765625" style="2" customWidth="1"/>
    <col min="3846" max="3846" width="13.3984375" style="2" customWidth="1"/>
    <col min="3847" max="3847" width="10.265625" style="2" customWidth="1"/>
    <col min="3848" max="3848" width="10.59765625" style="2" bestFit="1" customWidth="1"/>
    <col min="3849" max="3850" width="11" style="2" customWidth="1"/>
    <col min="3851" max="4095" width="9.06640625" style="2"/>
    <col min="4096" max="4096" width="13.73046875" style="2" customWidth="1"/>
    <col min="4097" max="4097" width="14.86328125" style="2" customWidth="1"/>
    <col min="4098" max="4098" width="12.265625" style="2" bestFit="1" customWidth="1"/>
    <col min="4099" max="4099" width="12.1328125" style="2" bestFit="1" customWidth="1"/>
    <col min="4100" max="4100" width="11.3984375" style="2" customWidth="1"/>
    <col min="4101" max="4101" width="14.59765625" style="2" customWidth="1"/>
    <col min="4102" max="4102" width="13.3984375" style="2" customWidth="1"/>
    <col min="4103" max="4103" width="10.265625" style="2" customWidth="1"/>
    <col min="4104" max="4104" width="10.59765625" style="2" bestFit="1" customWidth="1"/>
    <col min="4105" max="4106" width="11" style="2" customWidth="1"/>
    <col min="4107" max="4351" width="9.06640625" style="2"/>
    <col min="4352" max="4352" width="13.73046875" style="2" customWidth="1"/>
    <col min="4353" max="4353" width="14.86328125" style="2" customWidth="1"/>
    <col min="4354" max="4354" width="12.265625" style="2" bestFit="1" customWidth="1"/>
    <col min="4355" max="4355" width="12.1328125" style="2" bestFit="1" customWidth="1"/>
    <col min="4356" max="4356" width="11.3984375" style="2" customWidth="1"/>
    <col min="4357" max="4357" width="14.59765625" style="2" customWidth="1"/>
    <col min="4358" max="4358" width="13.3984375" style="2" customWidth="1"/>
    <col min="4359" max="4359" width="10.265625" style="2" customWidth="1"/>
    <col min="4360" max="4360" width="10.59765625" style="2" bestFit="1" customWidth="1"/>
    <col min="4361" max="4362" width="11" style="2" customWidth="1"/>
    <col min="4363" max="4607" width="9.06640625" style="2"/>
    <col min="4608" max="4608" width="13.73046875" style="2" customWidth="1"/>
    <col min="4609" max="4609" width="14.86328125" style="2" customWidth="1"/>
    <col min="4610" max="4610" width="12.265625" style="2" bestFit="1" customWidth="1"/>
    <col min="4611" max="4611" width="12.1328125" style="2" bestFit="1" customWidth="1"/>
    <col min="4612" max="4612" width="11.3984375" style="2" customWidth="1"/>
    <col min="4613" max="4613" width="14.59765625" style="2" customWidth="1"/>
    <col min="4614" max="4614" width="13.3984375" style="2" customWidth="1"/>
    <col min="4615" max="4615" width="10.265625" style="2" customWidth="1"/>
    <col min="4616" max="4616" width="10.59765625" style="2" bestFit="1" customWidth="1"/>
    <col min="4617" max="4618" width="11" style="2" customWidth="1"/>
    <col min="4619" max="4863" width="9.06640625" style="2"/>
    <col min="4864" max="4864" width="13.73046875" style="2" customWidth="1"/>
    <col min="4865" max="4865" width="14.86328125" style="2" customWidth="1"/>
    <col min="4866" max="4866" width="12.265625" style="2" bestFit="1" customWidth="1"/>
    <col min="4867" max="4867" width="12.1328125" style="2" bestFit="1" customWidth="1"/>
    <col min="4868" max="4868" width="11.3984375" style="2" customWidth="1"/>
    <col min="4869" max="4869" width="14.59765625" style="2" customWidth="1"/>
    <col min="4870" max="4870" width="13.3984375" style="2" customWidth="1"/>
    <col min="4871" max="4871" width="10.265625" style="2" customWidth="1"/>
    <col min="4872" max="4872" width="10.59765625" style="2" bestFit="1" customWidth="1"/>
    <col min="4873" max="4874" width="11" style="2" customWidth="1"/>
    <col min="4875" max="5119" width="9.06640625" style="2"/>
    <col min="5120" max="5120" width="13.73046875" style="2" customWidth="1"/>
    <col min="5121" max="5121" width="14.86328125" style="2" customWidth="1"/>
    <col min="5122" max="5122" width="12.265625" style="2" bestFit="1" customWidth="1"/>
    <col min="5123" max="5123" width="12.1328125" style="2" bestFit="1" customWidth="1"/>
    <col min="5124" max="5124" width="11.3984375" style="2" customWidth="1"/>
    <col min="5125" max="5125" width="14.59765625" style="2" customWidth="1"/>
    <col min="5126" max="5126" width="13.3984375" style="2" customWidth="1"/>
    <col min="5127" max="5127" width="10.265625" style="2" customWidth="1"/>
    <col min="5128" max="5128" width="10.59765625" style="2" bestFit="1" customWidth="1"/>
    <col min="5129" max="5130" width="11" style="2" customWidth="1"/>
    <col min="5131" max="5375" width="9.06640625" style="2"/>
    <col min="5376" max="5376" width="13.73046875" style="2" customWidth="1"/>
    <col min="5377" max="5377" width="14.86328125" style="2" customWidth="1"/>
    <col min="5378" max="5378" width="12.265625" style="2" bestFit="1" customWidth="1"/>
    <col min="5379" max="5379" width="12.1328125" style="2" bestFit="1" customWidth="1"/>
    <col min="5380" max="5380" width="11.3984375" style="2" customWidth="1"/>
    <col min="5381" max="5381" width="14.59765625" style="2" customWidth="1"/>
    <col min="5382" max="5382" width="13.3984375" style="2" customWidth="1"/>
    <col min="5383" max="5383" width="10.265625" style="2" customWidth="1"/>
    <col min="5384" max="5384" width="10.59765625" style="2" bestFit="1" customWidth="1"/>
    <col min="5385" max="5386" width="11" style="2" customWidth="1"/>
    <col min="5387" max="5631" width="9.06640625" style="2"/>
    <col min="5632" max="5632" width="13.73046875" style="2" customWidth="1"/>
    <col min="5633" max="5633" width="14.86328125" style="2" customWidth="1"/>
    <col min="5634" max="5634" width="12.265625" style="2" bestFit="1" customWidth="1"/>
    <col min="5635" max="5635" width="12.1328125" style="2" bestFit="1" customWidth="1"/>
    <col min="5636" max="5636" width="11.3984375" style="2" customWidth="1"/>
    <col min="5637" max="5637" width="14.59765625" style="2" customWidth="1"/>
    <col min="5638" max="5638" width="13.3984375" style="2" customWidth="1"/>
    <col min="5639" max="5639" width="10.265625" style="2" customWidth="1"/>
    <col min="5640" max="5640" width="10.59765625" style="2" bestFit="1" customWidth="1"/>
    <col min="5641" max="5642" width="11" style="2" customWidth="1"/>
    <col min="5643" max="5887" width="9.06640625" style="2"/>
    <col min="5888" max="5888" width="13.73046875" style="2" customWidth="1"/>
    <col min="5889" max="5889" width="14.86328125" style="2" customWidth="1"/>
    <col min="5890" max="5890" width="12.265625" style="2" bestFit="1" customWidth="1"/>
    <col min="5891" max="5891" width="12.1328125" style="2" bestFit="1" customWidth="1"/>
    <col min="5892" max="5892" width="11.3984375" style="2" customWidth="1"/>
    <col min="5893" max="5893" width="14.59765625" style="2" customWidth="1"/>
    <col min="5894" max="5894" width="13.3984375" style="2" customWidth="1"/>
    <col min="5895" max="5895" width="10.265625" style="2" customWidth="1"/>
    <col min="5896" max="5896" width="10.59765625" style="2" bestFit="1" customWidth="1"/>
    <col min="5897" max="5898" width="11" style="2" customWidth="1"/>
    <col min="5899" max="6143" width="9.06640625" style="2"/>
    <col min="6144" max="6144" width="13.73046875" style="2" customWidth="1"/>
    <col min="6145" max="6145" width="14.86328125" style="2" customWidth="1"/>
    <col min="6146" max="6146" width="12.265625" style="2" bestFit="1" customWidth="1"/>
    <col min="6147" max="6147" width="12.1328125" style="2" bestFit="1" customWidth="1"/>
    <col min="6148" max="6148" width="11.3984375" style="2" customWidth="1"/>
    <col min="6149" max="6149" width="14.59765625" style="2" customWidth="1"/>
    <col min="6150" max="6150" width="13.3984375" style="2" customWidth="1"/>
    <col min="6151" max="6151" width="10.265625" style="2" customWidth="1"/>
    <col min="6152" max="6152" width="10.59765625" style="2" bestFit="1" customWidth="1"/>
    <col min="6153" max="6154" width="11" style="2" customWidth="1"/>
    <col min="6155" max="6399" width="9.06640625" style="2"/>
    <col min="6400" max="6400" width="13.73046875" style="2" customWidth="1"/>
    <col min="6401" max="6401" width="14.86328125" style="2" customWidth="1"/>
    <col min="6402" max="6402" width="12.265625" style="2" bestFit="1" customWidth="1"/>
    <col min="6403" max="6403" width="12.1328125" style="2" bestFit="1" customWidth="1"/>
    <col min="6404" max="6404" width="11.3984375" style="2" customWidth="1"/>
    <col min="6405" max="6405" width="14.59765625" style="2" customWidth="1"/>
    <col min="6406" max="6406" width="13.3984375" style="2" customWidth="1"/>
    <col min="6407" max="6407" width="10.265625" style="2" customWidth="1"/>
    <col min="6408" max="6408" width="10.59765625" style="2" bestFit="1" customWidth="1"/>
    <col min="6409" max="6410" width="11" style="2" customWidth="1"/>
    <col min="6411" max="6655" width="9.06640625" style="2"/>
    <col min="6656" max="6656" width="13.73046875" style="2" customWidth="1"/>
    <col min="6657" max="6657" width="14.86328125" style="2" customWidth="1"/>
    <col min="6658" max="6658" width="12.265625" style="2" bestFit="1" customWidth="1"/>
    <col min="6659" max="6659" width="12.1328125" style="2" bestFit="1" customWidth="1"/>
    <col min="6660" max="6660" width="11.3984375" style="2" customWidth="1"/>
    <col min="6661" max="6661" width="14.59765625" style="2" customWidth="1"/>
    <col min="6662" max="6662" width="13.3984375" style="2" customWidth="1"/>
    <col min="6663" max="6663" width="10.265625" style="2" customWidth="1"/>
    <col min="6664" max="6664" width="10.59765625" style="2" bestFit="1" customWidth="1"/>
    <col min="6665" max="6666" width="11" style="2" customWidth="1"/>
    <col min="6667" max="6911" width="9.06640625" style="2"/>
    <col min="6912" max="6912" width="13.73046875" style="2" customWidth="1"/>
    <col min="6913" max="6913" width="14.86328125" style="2" customWidth="1"/>
    <col min="6914" max="6914" width="12.265625" style="2" bestFit="1" customWidth="1"/>
    <col min="6915" max="6915" width="12.1328125" style="2" bestFit="1" customWidth="1"/>
    <col min="6916" max="6916" width="11.3984375" style="2" customWidth="1"/>
    <col min="6917" max="6917" width="14.59765625" style="2" customWidth="1"/>
    <col min="6918" max="6918" width="13.3984375" style="2" customWidth="1"/>
    <col min="6919" max="6919" width="10.265625" style="2" customWidth="1"/>
    <col min="6920" max="6920" width="10.59765625" style="2" bestFit="1" customWidth="1"/>
    <col min="6921" max="6922" width="11" style="2" customWidth="1"/>
    <col min="6923" max="7167" width="9.06640625" style="2"/>
    <col min="7168" max="7168" width="13.73046875" style="2" customWidth="1"/>
    <col min="7169" max="7169" width="14.86328125" style="2" customWidth="1"/>
    <col min="7170" max="7170" width="12.265625" style="2" bestFit="1" customWidth="1"/>
    <col min="7171" max="7171" width="12.1328125" style="2" bestFit="1" customWidth="1"/>
    <col min="7172" max="7172" width="11.3984375" style="2" customWidth="1"/>
    <col min="7173" max="7173" width="14.59765625" style="2" customWidth="1"/>
    <col min="7174" max="7174" width="13.3984375" style="2" customWidth="1"/>
    <col min="7175" max="7175" width="10.265625" style="2" customWidth="1"/>
    <col min="7176" max="7176" width="10.59765625" style="2" bestFit="1" customWidth="1"/>
    <col min="7177" max="7178" width="11" style="2" customWidth="1"/>
    <col min="7179" max="7423" width="9.06640625" style="2"/>
    <col min="7424" max="7424" width="13.73046875" style="2" customWidth="1"/>
    <col min="7425" max="7425" width="14.86328125" style="2" customWidth="1"/>
    <col min="7426" max="7426" width="12.265625" style="2" bestFit="1" customWidth="1"/>
    <col min="7427" max="7427" width="12.1328125" style="2" bestFit="1" customWidth="1"/>
    <col min="7428" max="7428" width="11.3984375" style="2" customWidth="1"/>
    <col min="7429" max="7429" width="14.59765625" style="2" customWidth="1"/>
    <col min="7430" max="7430" width="13.3984375" style="2" customWidth="1"/>
    <col min="7431" max="7431" width="10.265625" style="2" customWidth="1"/>
    <col min="7432" max="7432" width="10.59765625" style="2" bestFit="1" customWidth="1"/>
    <col min="7433" max="7434" width="11" style="2" customWidth="1"/>
    <col min="7435" max="7679" width="9.06640625" style="2"/>
    <col min="7680" max="7680" width="13.73046875" style="2" customWidth="1"/>
    <col min="7681" max="7681" width="14.86328125" style="2" customWidth="1"/>
    <col min="7682" max="7682" width="12.265625" style="2" bestFit="1" customWidth="1"/>
    <col min="7683" max="7683" width="12.1328125" style="2" bestFit="1" customWidth="1"/>
    <col min="7684" max="7684" width="11.3984375" style="2" customWidth="1"/>
    <col min="7685" max="7685" width="14.59765625" style="2" customWidth="1"/>
    <col min="7686" max="7686" width="13.3984375" style="2" customWidth="1"/>
    <col min="7687" max="7687" width="10.265625" style="2" customWidth="1"/>
    <col min="7688" max="7688" width="10.59765625" style="2" bestFit="1" customWidth="1"/>
    <col min="7689" max="7690" width="11" style="2" customWidth="1"/>
    <col min="7691" max="7935" width="9.06640625" style="2"/>
    <col min="7936" max="7936" width="13.73046875" style="2" customWidth="1"/>
    <col min="7937" max="7937" width="14.86328125" style="2" customWidth="1"/>
    <col min="7938" max="7938" width="12.265625" style="2" bestFit="1" customWidth="1"/>
    <col min="7939" max="7939" width="12.1328125" style="2" bestFit="1" customWidth="1"/>
    <col min="7940" max="7940" width="11.3984375" style="2" customWidth="1"/>
    <col min="7941" max="7941" width="14.59765625" style="2" customWidth="1"/>
    <col min="7942" max="7942" width="13.3984375" style="2" customWidth="1"/>
    <col min="7943" max="7943" width="10.265625" style="2" customWidth="1"/>
    <col min="7944" max="7944" width="10.59765625" style="2" bestFit="1" customWidth="1"/>
    <col min="7945" max="7946" width="11" style="2" customWidth="1"/>
    <col min="7947" max="8191" width="9.06640625" style="2"/>
    <col min="8192" max="8192" width="13.73046875" style="2" customWidth="1"/>
    <col min="8193" max="8193" width="14.86328125" style="2" customWidth="1"/>
    <col min="8194" max="8194" width="12.265625" style="2" bestFit="1" customWidth="1"/>
    <col min="8195" max="8195" width="12.1328125" style="2" bestFit="1" customWidth="1"/>
    <col min="8196" max="8196" width="11.3984375" style="2" customWidth="1"/>
    <col min="8197" max="8197" width="14.59765625" style="2" customWidth="1"/>
    <col min="8198" max="8198" width="13.3984375" style="2" customWidth="1"/>
    <col min="8199" max="8199" width="10.265625" style="2" customWidth="1"/>
    <col min="8200" max="8200" width="10.59765625" style="2" bestFit="1" customWidth="1"/>
    <col min="8201" max="8202" width="11" style="2" customWidth="1"/>
    <col min="8203" max="8447" width="9.06640625" style="2"/>
    <col min="8448" max="8448" width="13.73046875" style="2" customWidth="1"/>
    <col min="8449" max="8449" width="14.86328125" style="2" customWidth="1"/>
    <col min="8450" max="8450" width="12.265625" style="2" bestFit="1" customWidth="1"/>
    <col min="8451" max="8451" width="12.1328125" style="2" bestFit="1" customWidth="1"/>
    <col min="8452" max="8452" width="11.3984375" style="2" customWidth="1"/>
    <col min="8453" max="8453" width="14.59765625" style="2" customWidth="1"/>
    <col min="8454" max="8454" width="13.3984375" style="2" customWidth="1"/>
    <col min="8455" max="8455" width="10.265625" style="2" customWidth="1"/>
    <col min="8456" max="8456" width="10.59765625" style="2" bestFit="1" customWidth="1"/>
    <col min="8457" max="8458" width="11" style="2" customWidth="1"/>
    <col min="8459" max="8703" width="9.06640625" style="2"/>
    <col min="8704" max="8704" width="13.73046875" style="2" customWidth="1"/>
    <col min="8705" max="8705" width="14.86328125" style="2" customWidth="1"/>
    <col min="8706" max="8706" width="12.265625" style="2" bestFit="1" customWidth="1"/>
    <col min="8707" max="8707" width="12.1328125" style="2" bestFit="1" customWidth="1"/>
    <col min="8708" max="8708" width="11.3984375" style="2" customWidth="1"/>
    <col min="8709" max="8709" width="14.59765625" style="2" customWidth="1"/>
    <col min="8710" max="8710" width="13.3984375" style="2" customWidth="1"/>
    <col min="8711" max="8711" width="10.265625" style="2" customWidth="1"/>
    <col min="8712" max="8712" width="10.59765625" style="2" bestFit="1" customWidth="1"/>
    <col min="8713" max="8714" width="11" style="2" customWidth="1"/>
    <col min="8715" max="8959" width="9.06640625" style="2"/>
    <col min="8960" max="8960" width="13.73046875" style="2" customWidth="1"/>
    <col min="8961" max="8961" width="14.86328125" style="2" customWidth="1"/>
    <col min="8962" max="8962" width="12.265625" style="2" bestFit="1" customWidth="1"/>
    <col min="8963" max="8963" width="12.1328125" style="2" bestFit="1" customWidth="1"/>
    <col min="8964" max="8964" width="11.3984375" style="2" customWidth="1"/>
    <col min="8965" max="8965" width="14.59765625" style="2" customWidth="1"/>
    <col min="8966" max="8966" width="13.3984375" style="2" customWidth="1"/>
    <col min="8967" max="8967" width="10.265625" style="2" customWidth="1"/>
    <col min="8968" max="8968" width="10.59765625" style="2" bestFit="1" customWidth="1"/>
    <col min="8969" max="8970" width="11" style="2" customWidth="1"/>
    <col min="8971" max="9215" width="9.06640625" style="2"/>
    <col min="9216" max="9216" width="13.73046875" style="2" customWidth="1"/>
    <col min="9217" max="9217" width="14.86328125" style="2" customWidth="1"/>
    <col min="9218" max="9218" width="12.265625" style="2" bestFit="1" customWidth="1"/>
    <col min="9219" max="9219" width="12.1328125" style="2" bestFit="1" customWidth="1"/>
    <col min="9220" max="9220" width="11.3984375" style="2" customWidth="1"/>
    <col min="9221" max="9221" width="14.59765625" style="2" customWidth="1"/>
    <col min="9222" max="9222" width="13.3984375" style="2" customWidth="1"/>
    <col min="9223" max="9223" width="10.265625" style="2" customWidth="1"/>
    <col min="9224" max="9224" width="10.59765625" style="2" bestFit="1" customWidth="1"/>
    <col min="9225" max="9226" width="11" style="2" customWidth="1"/>
    <col min="9227" max="9471" width="9.06640625" style="2"/>
    <col min="9472" max="9472" width="13.73046875" style="2" customWidth="1"/>
    <col min="9473" max="9473" width="14.86328125" style="2" customWidth="1"/>
    <col min="9474" max="9474" width="12.265625" style="2" bestFit="1" customWidth="1"/>
    <col min="9475" max="9475" width="12.1328125" style="2" bestFit="1" customWidth="1"/>
    <col min="9476" max="9476" width="11.3984375" style="2" customWidth="1"/>
    <col min="9477" max="9477" width="14.59765625" style="2" customWidth="1"/>
    <col min="9478" max="9478" width="13.3984375" style="2" customWidth="1"/>
    <col min="9479" max="9479" width="10.265625" style="2" customWidth="1"/>
    <col min="9480" max="9480" width="10.59765625" style="2" bestFit="1" customWidth="1"/>
    <col min="9481" max="9482" width="11" style="2" customWidth="1"/>
    <col min="9483" max="9727" width="9.06640625" style="2"/>
    <col min="9728" max="9728" width="13.73046875" style="2" customWidth="1"/>
    <col min="9729" max="9729" width="14.86328125" style="2" customWidth="1"/>
    <col min="9730" max="9730" width="12.265625" style="2" bestFit="1" customWidth="1"/>
    <col min="9731" max="9731" width="12.1328125" style="2" bestFit="1" customWidth="1"/>
    <col min="9732" max="9732" width="11.3984375" style="2" customWidth="1"/>
    <col min="9733" max="9733" width="14.59765625" style="2" customWidth="1"/>
    <col min="9734" max="9734" width="13.3984375" style="2" customWidth="1"/>
    <col min="9735" max="9735" width="10.265625" style="2" customWidth="1"/>
    <col min="9736" max="9736" width="10.59765625" style="2" bestFit="1" customWidth="1"/>
    <col min="9737" max="9738" width="11" style="2" customWidth="1"/>
    <col min="9739" max="9983" width="9.06640625" style="2"/>
    <col min="9984" max="9984" width="13.73046875" style="2" customWidth="1"/>
    <col min="9985" max="9985" width="14.86328125" style="2" customWidth="1"/>
    <col min="9986" max="9986" width="12.265625" style="2" bestFit="1" customWidth="1"/>
    <col min="9987" max="9987" width="12.1328125" style="2" bestFit="1" customWidth="1"/>
    <col min="9988" max="9988" width="11.3984375" style="2" customWidth="1"/>
    <col min="9989" max="9989" width="14.59765625" style="2" customWidth="1"/>
    <col min="9990" max="9990" width="13.3984375" style="2" customWidth="1"/>
    <col min="9991" max="9991" width="10.265625" style="2" customWidth="1"/>
    <col min="9992" max="9992" width="10.59765625" style="2" bestFit="1" customWidth="1"/>
    <col min="9993" max="9994" width="11" style="2" customWidth="1"/>
    <col min="9995" max="10239" width="9.06640625" style="2"/>
    <col min="10240" max="10240" width="13.73046875" style="2" customWidth="1"/>
    <col min="10241" max="10241" width="14.86328125" style="2" customWidth="1"/>
    <col min="10242" max="10242" width="12.265625" style="2" bestFit="1" customWidth="1"/>
    <col min="10243" max="10243" width="12.1328125" style="2" bestFit="1" customWidth="1"/>
    <col min="10244" max="10244" width="11.3984375" style="2" customWidth="1"/>
    <col min="10245" max="10245" width="14.59765625" style="2" customWidth="1"/>
    <col min="10246" max="10246" width="13.3984375" style="2" customWidth="1"/>
    <col min="10247" max="10247" width="10.265625" style="2" customWidth="1"/>
    <col min="10248" max="10248" width="10.59765625" style="2" bestFit="1" customWidth="1"/>
    <col min="10249" max="10250" width="11" style="2" customWidth="1"/>
    <col min="10251" max="10495" width="9.06640625" style="2"/>
    <col min="10496" max="10496" width="13.73046875" style="2" customWidth="1"/>
    <col min="10497" max="10497" width="14.86328125" style="2" customWidth="1"/>
    <col min="10498" max="10498" width="12.265625" style="2" bestFit="1" customWidth="1"/>
    <col min="10499" max="10499" width="12.1328125" style="2" bestFit="1" customWidth="1"/>
    <col min="10500" max="10500" width="11.3984375" style="2" customWidth="1"/>
    <col min="10501" max="10501" width="14.59765625" style="2" customWidth="1"/>
    <col min="10502" max="10502" width="13.3984375" style="2" customWidth="1"/>
    <col min="10503" max="10503" width="10.265625" style="2" customWidth="1"/>
    <col min="10504" max="10504" width="10.59765625" style="2" bestFit="1" customWidth="1"/>
    <col min="10505" max="10506" width="11" style="2" customWidth="1"/>
    <col min="10507" max="10751" width="9.06640625" style="2"/>
    <col min="10752" max="10752" width="13.73046875" style="2" customWidth="1"/>
    <col min="10753" max="10753" width="14.86328125" style="2" customWidth="1"/>
    <col min="10754" max="10754" width="12.265625" style="2" bestFit="1" customWidth="1"/>
    <col min="10755" max="10755" width="12.1328125" style="2" bestFit="1" customWidth="1"/>
    <col min="10756" max="10756" width="11.3984375" style="2" customWidth="1"/>
    <col min="10757" max="10757" width="14.59765625" style="2" customWidth="1"/>
    <col min="10758" max="10758" width="13.3984375" style="2" customWidth="1"/>
    <col min="10759" max="10759" width="10.265625" style="2" customWidth="1"/>
    <col min="10760" max="10760" width="10.59765625" style="2" bestFit="1" customWidth="1"/>
    <col min="10761" max="10762" width="11" style="2" customWidth="1"/>
    <col min="10763" max="11007" width="9.06640625" style="2"/>
    <col min="11008" max="11008" width="13.73046875" style="2" customWidth="1"/>
    <col min="11009" max="11009" width="14.86328125" style="2" customWidth="1"/>
    <col min="11010" max="11010" width="12.265625" style="2" bestFit="1" customWidth="1"/>
    <col min="11011" max="11011" width="12.1328125" style="2" bestFit="1" customWidth="1"/>
    <col min="11012" max="11012" width="11.3984375" style="2" customWidth="1"/>
    <col min="11013" max="11013" width="14.59765625" style="2" customWidth="1"/>
    <col min="11014" max="11014" width="13.3984375" style="2" customWidth="1"/>
    <col min="11015" max="11015" width="10.265625" style="2" customWidth="1"/>
    <col min="11016" max="11016" width="10.59765625" style="2" bestFit="1" customWidth="1"/>
    <col min="11017" max="11018" width="11" style="2" customWidth="1"/>
    <col min="11019" max="11263" width="9.06640625" style="2"/>
    <col min="11264" max="11264" width="13.73046875" style="2" customWidth="1"/>
    <col min="11265" max="11265" width="14.86328125" style="2" customWidth="1"/>
    <col min="11266" max="11266" width="12.265625" style="2" bestFit="1" customWidth="1"/>
    <col min="11267" max="11267" width="12.1328125" style="2" bestFit="1" customWidth="1"/>
    <col min="11268" max="11268" width="11.3984375" style="2" customWidth="1"/>
    <col min="11269" max="11269" width="14.59765625" style="2" customWidth="1"/>
    <col min="11270" max="11270" width="13.3984375" style="2" customWidth="1"/>
    <col min="11271" max="11271" width="10.265625" style="2" customWidth="1"/>
    <col min="11272" max="11272" width="10.59765625" style="2" bestFit="1" customWidth="1"/>
    <col min="11273" max="11274" width="11" style="2" customWidth="1"/>
    <col min="11275" max="11519" width="9.06640625" style="2"/>
    <col min="11520" max="11520" width="13.73046875" style="2" customWidth="1"/>
    <col min="11521" max="11521" width="14.86328125" style="2" customWidth="1"/>
    <col min="11522" max="11522" width="12.265625" style="2" bestFit="1" customWidth="1"/>
    <col min="11523" max="11523" width="12.1328125" style="2" bestFit="1" customWidth="1"/>
    <col min="11524" max="11524" width="11.3984375" style="2" customWidth="1"/>
    <col min="11525" max="11525" width="14.59765625" style="2" customWidth="1"/>
    <col min="11526" max="11526" width="13.3984375" style="2" customWidth="1"/>
    <col min="11527" max="11527" width="10.265625" style="2" customWidth="1"/>
    <col min="11528" max="11528" width="10.59765625" style="2" bestFit="1" customWidth="1"/>
    <col min="11529" max="11530" width="11" style="2" customWidth="1"/>
    <col min="11531" max="11775" width="9.06640625" style="2"/>
    <col min="11776" max="11776" width="13.73046875" style="2" customWidth="1"/>
    <col min="11777" max="11777" width="14.86328125" style="2" customWidth="1"/>
    <col min="11778" max="11778" width="12.265625" style="2" bestFit="1" customWidth="1"/>
    <col min="11779" max="11779" width="12.1328125" style="2" bestFit="1" customWidth="1"/>
    <col min="11780" max="11780" width="11.3984375" style="2" customWidth="1"/>
    <col min="11781" max="11781" width="14.59765625" style="2" customWidth="1"/>
    <col min="11782" max="11782" width="13.3984375" style="2" customWidth="1"/>
    <col min="11783" max="11783" width="10.265625" style="2" customWidth="1"/>
    <col min="11784" max="11784" width="10.59765625" style="2" bestFit="1" customWidth="1"/>
    <col min="11785" max="11786" width="11" style="2" customWidth="1"/>
    <col min="11787" max="12031" width="9.06640625" style="2"/>
    <col min="12032" max="12032" width="13.73046875" style="2" customWidth="1"/>
    <col min="12033" max="12033" width="14.86328125" style="2" customWidth="1"/>
    <col min="12034" max="12034" width="12.265625" style="2" bestFit="1" customWidth="1"/>
    <col min="12035" max="12035" width="12.1328125" style="2" bestFit="1" customWidth="1"/>
    <col min="12036" max="12036" width="11.3984375" style="2" customWidth="1"/>
    <col min="12037" max="12037" width="14.59765625" style="2" customWidth="1"/>
    <col min="12038" max="12038" width="13.3984375" style="2" customWidth="1"/>
    <col min="12039" max="12039" width="10.265625" style="2" customWidth="1"/>
    <col min="12040" max="12040" width="10.59765625" style="2" bestFit="1" customWidth="1"/>
    <col min="12041" max="12042" width="11" style="2" customWidth="1"/>
    <col min="12043" max="12287" width="9.06640625" style="2"/>
    <col min="12288" max="12288" width="13.73046875" style="2" customWidth="1"/>
    <col min="12289" max="12289" width="14.86328125" style="2" customWidth="1"/>
    <col min="12290" max="12290" width="12.265625" style="2" bestFit="1" customWidth="1"/>
    <col min="12291" max="12291" width="12.1328125" style="2" bestFit="1" customWidth="1"/>
    <col min="12292" max="12292" width="11.3984375" style="2" customWidth="1"/>
    <col min="12293" max="12293" width="14.59765625" style="2" customWidth="1"/>
    <col min="12294" max="12294" width="13.3984375" style="2" customWidth="1"/>
    <col min="12295" max="12295" width="10.265625" style="2" customWidth="1"/>
    <col min="12296" max="12296" width="10.59765625" style="2" bestFit="1" customWidth="1"/>
    <col min="12297" max="12298" width="11" style="2" customWidth="1"/>
    <col min="12299" max="12543" width="9.06640625" style="2"/>
    <col min="12544" max="12544" width="13.73046875" style="2" customWidth="1"/>
    <col min="12545" max="12545" width="14.86328125" style="2" customWidth="1"/>
    <col min="12546" max="12546" width="12.265625" style="2" bestFit="1" customWidth="1"/>
    <col min="12547" max="12547" width="12.1328125" style="2" bestFit="1" customWidth="1"/>
    <col min="12548" max="12548" width="11.3984375" style="2" customWidth="1"/>
    <col min="12549" max="12549" width="14.59765625" style="2" customWidth="1"/>
    <col min="12550" max="12550" width="13.3984375" style="2" customWidth="1"/>
    <col min="12551" max="12551" width="10.265625" style="2" customWidth="1"/>
    <col min="12552" max="12552" width="10.59765625" style="2" bestFit="1" customWidth="1"/>
    <col min="12553" max="12554" width="11" style="2" customWidth="1"/>
    <col min="12555" max="12799" width="9.06640625" style="2"/>
    <col min="12800" max="12800" width="13.73046875" style="2" customWidth="1"/>
    <col min="12801" max="12801" width="14.86328125" style="2" customWidth="1"/>
    <col min="12802" max="12802" width="12.265625" style="2" bestFit="1" customWidth="1"/>
    <col min="12803" max="12803" width="12.1328125" style="2" bestFit="1" customWidth="1"/>
    <col min="12804" max="12804" width="11.3984375" style="2" customWidth="1"/>
    <col min="12805" max="12805" width="14.59765625" style="2" customWidth="1"/>
    <col min="12806" max="12806" width="13.3984375" style="2" customWidth="1"/>
    <col min="12807" max="12807" width="10.265625" style="2" customWidth="1"/>
    <col min="12808" max="12808" width="10.59765625" style="2" bestFit="1" customWidth="1"/>
    <col min="12809" max="12810" width="11" style="2" customWidth="1"/>
    <col min="12811" max="13055" width="9.06640625" style="2"/>
    <col min="13056" max="13056" width="13.73046875" style="2" customWidth="1"/>
    <col min="13057" max="13057" width="14.86328125" style="2" customWidth="1"/>
    <col min="13058" max="13058" width="12.265625" style="2" bestFit="1" customWidth="1"/>
    <col min="13059" max="13059" width="12.1328125" style="2" bestFit="1" customWidth="1"/>
    <col min="13060" max="13060" width="11.3984375" style="2" customWidth="1"/>
    <col min="13061" max="13061" width="14.59765625" style="2" customWidth="1"/>
    <col min="13062" max="13062" width="13.3984375" style="2" customWidth="1"/>
    <col min="13063" max="13063" width="10.265625" style="2" customWidth="1"/>
    <col min="13064" max="13064" width="10.59765625" style="2" bestFit="1" customWidth="1"/>
    <col min="13065" max="13066" width="11" style="2" customWidth="1"/>
    <col min="13067" max="13311" width="9.06640625" style="2"/>
    <col min="13312" max="13312" width="13.73046875" style="2" customWidth="1"/>
    <col min="13313" max="13313" width="14.86328125" style="2" customWidth="1"/>
    <col min="13314" max="13314" width="12.265625" style="2" bestFit="1" customWidth="1"/>
    <col min="13315" max="13315" width="12.1328125" style="2" bestFit="1" customWidth="1"/>
    <col min="13316" max="13316" width="11.3984375" style="2" customWidth="1"/>
    <col min="13317" max="13317" width="14.59765625" style="2" customWidth="1"/>
    <col min="13318" max="13318" width="13.3984375" style="2" customWidth="1"/>
    <col min="13319" max="13319" width="10.265625" style="2" customWidth="1"/>
    <col min="13320" max="13320" width="10.59765625" style="2" bestFit="1" customWidth="1"/>
    <col min="13321" max="13322" width="11" style="2" customWidth="1"/>
    <col min="13323" max="13567" width="9.06640625" style="2"/>
    <col min="13568" max="13568" width="13.73046875" style="2" customWidth="1"/>
    <col min="13569" max="13569" width="14.86328125" style="2" customWidth="1"/>
    <col min="13570" max="13570" width="12.265625" style="2" bestFit="1" customWidth="1"/>
    <col min="13571" max="13571" width="12.1328125" style="2" bestFit="1" customWidth="1"/>
    <col min="13572" max="13572" width="11.3984375" style="2" customWidth="1"/>
    <col min="13573" max="13573" width="14.59765625" style="2" customWidth="1"/>
    <col min="13574" max="13574" width="13.3984375" style="2" customWidth="1"/>
    <col min="13575" max="13575" width="10.265625" style="2" customWidth="1"/>
    <col min="13576" max="13576" width="10.59765625" style="2" bestFit="1" customWidth="1"/>
    <col min="13577" max="13578" width="11" style="2" customWidth="1"/>
    <col min="13579" max="13823" width="9.06640625" style="2"/>
    <col min="13824" max="13824" width="13.73046875" style="2" customWidth="1"/>
    <col min="13825" max="13825" width="14.86328125" style="2" customWidth="1"/>
    <col min="13826" max="13826" width="12.265625" style="2" bestFit="1" customWidth="1"/>
    <col min="13827" max="13827" width="12.1328125" style="2" bestFit="1" customWidth="1"/>
    <col min="13828" max="13828" width="11.3984375" style="2" customWidth="1"/>
    <col min="13829" max="13829" width="14.59765625" style="2" customWidth="1"/>
    <col min="13830" max="13830" width="13.3984375" style="2" customWidth="1"/>
    <col min="13831" max="13831" width="10.265625" style="2" customWidth="1"/>
    <col min="13832" max="13832" width="10.59765625" style="2" bestFit="1" customWidth="1"/>
    <col min="13833" max="13834" width="11" style="2" customWidth="1"/>
    <col min="13835" max="14079" width="9.06640625" style="2"/>
    <col min="14080" max="14080" width="13.73046875" style="2" customWidth="1"/>
    <col min="14081" max="14081" width="14.86328125" style="2" customWidth="1"/>
    <col min="14082" max="14082" width="12.265625" style="2" bestFit="1" customWidth="1"/>
    <col min="14083" max="14083" width="12.1328125" style="2" bestFit="1" customWidth="1"/>
    <col min="14084" max="14084" width="11.3984375" style="2" customWidth="1"/>
    <col min="14085" max="14085" width="14.59765625" style="2" customWidth="1"/>
    <col min="14086" max="14086" width="13.3984375" style="2" customWidth="1"/>
    <col min="14087" max="14087" width="10.265625" style="2" customWidth="1"/>
    <col min="14088" max="14088" width="10.59765625" style="2" bestFit="1" customWidth="1"/>
    <col min="14089" max="14090" width="11" style="2" customWidth="1"/>
    <col min="14091" max="14335" width="9.06640625" style="2"/>
    <col min="14336" max="14336" width="13.73046875" style="2" customWidth="1"/>
    <col min="14337" max="14337" width="14.86328125" style="2" customWidth="1"/>
    <col min="14338" max="14338" width="12.265625" style="2" bestFit="1" customWidth="1"/>
    <col min="14339" max="14339" width="12.1328125" style="2" bestFit="1" customWidth="1"/>
    <col min="14340" max="14340" width="11.3984375" style="2" customWidth="1"/>
    <col min="14341" max="14341" width="14.59765625" style="2" customWidth="1"/>
    <col min="14342" max="14342" width="13.3984375" style="2" customWidth="1"/>
    <col min="14343" max="14343" width="10.265625" style="2" customWidth="1"/>
    <col min="14344" max="14344" width="10.59765625" style="2" bestFit="1" customWidth="1"/>
    <col min="14345" max="14346" width="11" style="2" customWidth="1"/>
    <col min="14347" max="14591" width="9.06640625" style="2"/>
    <col min="14592" max="14592" width="13.73046875" style="2" customWidth="1"/>
    <col min="14593" max="14593" width="14.86328125" style="2" customWidth="1"/>
    <col min="14594" max="14594" width="12.265625" style="2" bestFit="1" customWidth="1"/>
    <col min="14595" max="14595" width="12.1328125" style="2" bestFit="1" customWidth="1"/>
    <col min="14596" max="14596" width="11.3984375" style="2" customWidth="1"/>
    <col min="14597" max="14597" width="14.59765625" style="2" customWidth="1"/>
    <col min="14598" max="14598" width="13.3984375" style="2" customWidth="1"/>
    <col min="14599" max="14599" width="10.265625" style="2" customWidth="1"/>
    <col min="14600" max="14600" width="10.59765625" style="2" bestFit="1" customWidth="1"/>
    <col min="14601" max="14602" width="11" style="2" customWidth="1"/>
    <col min="14603" max="14847" width="9.06640625" style="2"/>
    <col min="14848" max="14848" width="13.73046875" style="2" customWidth="1"/>
    <col min="14849" max="14849" width="14.86328125" style="2" customWidth="1"/>
    <col min="14850" max="14850" width="12.265625" style="2" bestFit="1" customWidth="1"/>
    <col min="14851" max="14851" width="12.1328125" style="2" bestFit="1" customWidth="1"/>
    <col min="14852" max="14852" width="11.3984375" style="2" customWidth="1"/>
    <col min="14853" max="14853" width="14.59765625" style="2" customWidth="1"/>
    <col min="14854" max="14854" width="13.3984375" style="2" customWidth="1"/>
    <col min="14855" max="14855" width="10.265625" style="2" customWidth="1"/>
    <col min="14856" max="14856" width="10.59765625" style="2" bestFit="1" customWidth="1"/>
    <col min="14857" max="14858" width="11" style="2" customWidth="1"/>
    <col min="14859" max="15103" width="9.06640625" style="2"/>
    <col min="15104" max="15104" width="13.73046875" style="2" customWidth="1"/>
    <col min="15105" max="15105" width="14.86328125" style="2" customWidth="1"/>
    <col min="15106" max="15106" width="12.265625" style="2" bestFit="1" customWidth="1"/>
    <col min="15107" max="15107" width="12.1328125" style="2" bestFit="1" customWidth="1"/>
    <col min="15108" max="15108" width="11.3984375" style="2" customWidth="1"/>
    <col min="15109" max="15109" width="14.59765625" style="2" customWidth="1"/>
    <col min="15110" max="15110" width="13.3984375" style="2" customWidth="1"/>
    <col min="15111" max="15111" width="10.265625" style="2" customWidth="1"/>
    <col min="15112" max="15112" width="10.59765625" style="2" bestFit="1" customWidth="1"/>
    <col min="15113" max="15114" width="11" style="2" customWidth="1"/>
    <col min="15115" max="15359" width="9.06640625" style="2"/>
    <col min="15360" max="15360" width="13.73046875" style="2" customWidth="1"/>
    <col min="15361" max="15361" width="14.86328125" style="2" customWidth="1"/>
    <col min="15362" max="15362" width="12.265625" style="2" bestFit="1" customWidth="1"/>
    <col min="15363" max="15363" width="12.1328125" style="2" bestFit="1" customWidth="1"/>
    <col min="15364" max="15364" width="11.3984375" style="2" customWidth="1"/>
    <col min="15365" max="15365" width="14.59765625" style="2" customWidth="1"/>
    <col min="15366" max="15366" width="13.3984375" style="2" customWidth="1"/>
    <col min="15367" max="15367" width="10.265625" style="2" customWidth="1"/>
    <col min="15368" max="15368" width="10.59765625" style="2" bestFit="1" customWidth="1"/>
    <col min="15369" max="15370" width="11" style="2" customWidth="1"/>
    <col min="15371" max="15615" width="9.06640625" style="2"/>
    <col min="15616" max="15616" width="13.73046875" style="2" customWidth="1"/>
    <col min="15617" max="15617" width="14.86328125" style="2" customWidth="1"/>
    <col min="15618" max="15618" width="12.265625" style="2" bestFit="1" customWidth="1"/>
    <col min="15619" max="15619" width="12.1328125" style="2" bestFit="1" customWidth="1"/>
    <col min="15620" max="15620" width="11.3984375" style="2" customWidth="1"/>
    <col min="15621" max="15621" width="14.59765625" style="2" customWidth="1"/>
    <col min="15622" max="15622" width="13.3984375" style="2" customWidth="1"/>
    <col min="15623" max="15623" width="10.265625" style="2" customWidth="1"/>
    <col min="15624" max="15624" width="10.59765625" style="2" bestFit="1" customWidth="1"/>
    <col min="15625" max="15626" width="11" style="2" customWidth="1"/>
    <col min="15627" max="15871" width="9.06640625" style="2"/>
    <col min="15872" max="15872" width="13.73046875" style="2" customWidth="1"/>
    <col min="15873" max="15873" width="14.86328125" style="2" customWidth="1"/>
    <col min="15874" max="15874" width="12.265625" style="2" bestFit="1" customWidth="1"/>
    <col min="15875" max="15875" width="12.1328125" style="2" bestFit="1" customWidth="1"/>
    <col min="15876" max="15876" width="11.3984375" style="2" customWidth="1"/>
    <col min="15877" max="15877" width="14.59765625" style="2" customWidth="1"/>
    <col min="15878" max="15878" width="13.3984375" style="2" customWidth="1"/>
    <col min="15879" max="15879" width="10.265625" style="2" customWidth="1"/>
    <col min="15880" max="15880" width="10.59765625" style="2" bestFit="1" customWidth="1"/>
    <col min="15881" max="15882" width="11" style="2" customWidth="1"/>
    <col min="15883" max="16127" width="9.06640625" style="2"/>
    <col min="16128" max="16128" width="13.73046875" style="2" customWidth="1"/>
    <col min="16129" max="16129" width="14.86328125" style="2" customWidth="1"/>
    <col min="16130" max="16130" width="12.265625" style="2" bestFit="1" customWidth="1"/>
    <col min="16131" max="16131" width="12.1328125" style="2" bestFit="1" customWidth="1"/>
    <col min="16132" max="16132" width="11.3984375" style="2" customWidth="1"/>
    <col min="16133" max="16133" width="14.59765625" style="2" customWidth="1"/>
    <col min="16134" max="16134" width="13.3984375" style="2" customWidth="1"/>
    <col min="16135" max="16135" width="10.265625" style="2" customWidth="1"/>
    <col min="16136" max="16136" width="10.59765625" style="2" bestFit="1" customWidth="1"/>
    <col min="16137" max="16138" width="11" style="2" customWidth="1"/>
    <col min="16139" max="16384" width="9.06640625" style="2"/>
  </cols>
  <sheetData>
    <row r="1" spans="1:10" x14ac:dyDescent="0.45">
      <c r="C1" s="15" t="s">
        <v>198</v>
      </c>
      <c r="E1"/>
    </row>
    <row r="2" spans="1:10" ht="20.65" x14ac:dyDescent="0.6">
      <c r="A2" s="3" t="s">
        <v>248</v>
      </c>
    </row>
    <row r="3" spans="1:10" ht="53.65" customHeight="1" x14ac:dyDescent="0.45">
      <c r="A3" s="5" t="s">
        <v>87</v>
      </c>
      <c r="B3" s="5" t="s">
        <v>88</v>
      </c>
      <c r="C3" s="5" t="s">
        <v>89</v>
      </c>
      <c r="D3" s="5" t="s">
        <v>143</v>
      </c>
      <c r="E3" s="5" t="s">
        <v>144</v>
      </c>
      <c r="F3" s="5" t="s">
        <v>90</v>
      </c>
      <c r="G3" s="5" t="s">
        <v>91</v>
      </c>
      <c r="H3" s="5" t="s">
        <v>92</v>
      </c>
      <c r="I3" s="5" t="s">
        <v>93</v>
      </c>
      <c r="J3" s="5" t="s">
        <v>142</v>
      </c>
    </row>
    <row r="4" spans="1:10" x14ac:dyDescent="0.45">
      <c r="A4" s="17">
        <v>46054</v>
      </c>
      <c r="B4" s="13">
        <v>4006.8599999999997</v>
      </c>
      <c r="C4" s="13">
        <v>1264.28</v>
      </c>
      <c r="D4" s="13" t="s">
        <v>253</v>
      </c>
      <c r="E4" s="13" t="s">
        <v>253</v>
      </c>
      <c r="F4" s="21">
        <v>0.70320440189584288</v>
      </c>
      <c r="G4" s="21">
        <v>0.80905203328347408</v>
      </c>
      <c r="H4" s="18">
        <v>0.33</v>
      </c>
      <c r="I4" s="18">
        <v>0.33</v>
      </c>
      <c r="J4" s="13" t="s">
        <v>253</v>
      </c>
    </row>
    <row r="5" spans="1:10" x14ac:dyDescent="0.45">
      <c r="A5" s="17">
        <v>46055</v>
      </c>
      <c r="B5" s="13">
        <v>3916.9100000000003</v>
      </c>
      <c r="C5" s="13">
        <v>1364.63</v>
      </c>
      <c r="D5" s="13" t="s">
        <v>253</v>
      </c>
      <c r="E5" s="13" t="s">
        <v>253</v>
      </c>
      <c r="F5" s="21">
        <v>0.79205305048848329</v>
      </c>
      <c r="G5" s="21">
        <v>0.81222872956122527</v>
      </c>
      <c r="H5" s="18">
        <v>0.33</v>
      </c>
      <c r="I5" s="18">
        <v>0.33</v>
      </c>
      <c r="J5" s="13" t="s">
        <v>253</v>
      </c>
    </row>
    <row r="6" spans="1:10" x14ac:dyDescent="0.45">
      <c r="A6" s="17">
        <v>46056</v>
      </c>
      <c r="B6" s="13">
        <v>4000.07</v>
      </c>
      <c r="C6" s="13">
        <v>1429.04</v>
      </c>
      <c r="D6" s="13" t="s">
        <v>253</v>
      </c>
      <c r="E6" s="13" t="s">
        <v>253</v>
      </c>
      <c r="F6" s="21">
        <v>0.80972779687626784</v>
      </c>
      <c r="G6" s="21">
        <v>0.81399902989420514</v>
      </c>
      <c r="H6" s="18">
        <v>0.33</v>
      </c>
      <c r="I6" s="18">
        <v>0.33</v>
      </c>
      <c r="J6" s="13" t="s">
        <v>253</v>
      </c>
    </row>
    <row r="7" spans="1:10" x14ac:dyDescent="0.45">
      <c r="A7" s="17">
        <v>46057</v>
      </c>
      <c r="B7" s="13">
        <v>4385.8599999999997</v>
      </c>
      <c r="C7" s="13">
        <v>1439.39</v>
      </c>
      <c r="D7" s="13" t="s">
        <v>253</v>
      </c>
      <c r="E7" s="13" t="s">
        <v>253</v>
      </c>
      <c r="F7" s="21">
        <v>0.73184986395436924</v>
      </c>
      <c r="G7" s="21">
        <v>0.81385865531037727</v>
      </c>
      <c r="H7" s="18">
        <v>0.33</v>
      </c>
      <c r="I7" s="18">
        <v>0.33</v>
      </c>
      <c r="J7" s="13" t="s">
        <v>253</v>
      </c>
    </row>
    <row r="8" spans="1:10" x14ac:dyDescent="0.45">
      <c r="A8" s="17">
        <v>46058</v>
      </c>
      <c r="B8" s="13">
        <v>4654.37</v>
      </c>
      <c r="C8" s="13">
        <v>1446.59</v>
      </c>
      <c r="D8" s="13" t="s">
        <v>253</v>
      </c>
      <c r="E8" s="13" t="s">
        <v>253</v>
      </c>
      <c r="F8" s="21">
        <v>0.67400221066378008</v>
      </c>
      <c r="G8" s="21">
        <v>0.81360755942983631</v>
      </c>
      <c r="H8" s="18">
        <v>0.33</v>
      </c>
      <c r="I8" s="18">
        <v>0.33</v>
      </c>
      <c r="J8" s="13" t="s">
        <v>253</v>
      </c>
    </row>
    <row r="9" spans="1:10" x14ac:dyDescent="0.45">
      <c r="A9" s="17">
        <v>46059</v>
      </c>
      <c r="B9" s="13">
        <v>4827.96</v>
      </c>
      <c r="C9" s="13">
        <v>1453.85</v>
      </c>
      <c r="D9" s="13" t="s">
        <v>253</v>
      </c>
      <c r="E9" s="13" t="s">
        <v>253</v>
      </c>
      <c r="F9" s="21">
        <v>0.63816629238111799</v>
      </c>
      <c r="G9" s="21">
        <v>0.81335742277109135</v>
      </c>
      <c r="H9" s="18">
        <v>0.33</v>
      </c>
      <c r="I9" s="18">
        <v>0.33</v>
      </c>
      <c r="J9" s="13" t="s">
        <v>253</v>
      </c>
    </row>
    <row r="10" spans="1:10" x14ac:dyDescent="0.45">
      <c r="A10" s="17">
        <v>46060</v>
      </c>
      <c r="B10" s="13">
        <v>4819.5</v>
      </c>
      <c r="C10" s="13">
        <v>1451.93</v>
      </c>
      <c r="D10" s="13" t="s">
        <v>253</v>
      </c>
      <c r="E10" s="13" t="s">
        <v>253</v>
      </c>
      <c r="F10" s="21">
        <v>0.63878264398157913</v>
      </c>
      <c r="G10" s="21">
        <v>0.8127803095192061</v>
      </c>
      <c r="H10" s="18">
        <v>0.33</v>
      </c>
      <c r="I10" s="18">
        <v>0.33</v>
      </c>
      <c r="J10" s="13" t="s">
        <v>253</v>
      </c>
    </row>
    <row r="11" spans="1:10" x14ac:dyDescent="0.45">
      <c r="A11" s="17">
        <v>46061</v>
      </c>
      <c r="B11" s="13">
        <v>4836.47</v>
      </c>
      <c r="C11" s="13">
        <v>1455.39</v>
      </c>
      <c r="D11" s="13" t="s">
        <v>253</v>
      </c>
      <c r="E11" s="13" t="s">
        <v>253</v>
      </c>
      <c r="F11" s="21">
        <v>0.63726751227878486</v>
      </c>
      <c r="G11" s="21">
        <v>0.8123903528036327</v>
      </c>
      <c r="H11" s="18">
        <v>0.33</v>
      </c>
      <c r="I11" s="18">
        <v>0.33</v>
      </c>
      <c r="J11" s="13" t="s">
        <v>253</v>
      </c>
    </row>
    <row r="12" spans="1:10" x14ac:dyDescent="0.45">
      <c r="A12" s="17">
        <v>46062</v>
      </c>
      <c r="B12" s="13">
        <v>5152.6000000000004</v>
      </c>
      <c r="C12" s="13">
        <v>1447.24</v>
      </c>
      <c r="D12" s="13" t="s">
        <v>253</v>
      </c>
      <c r="E12" s="13" t="s">
        <v>253</v>
      </c>
      <c r="F12" s="21">
        <v>0.55794240091299785</v>
      </c>
      <c r="G12" s="21">
        <v>0.81157703590751407</v>
      </c>
      <c r="H12" s="18">
        <v>0.33</v>
      </c>
      <c r="I12" s="18">
        <v>0.33</v>
      </c>
      <c r="J12" s="13" t="s">
        <v>253</v>
      </c>
    </row>
    <row r="13" spans="1:10" x14ac:dyDescent="0.45">
      <c r="A13" s="17">
        <v>46063</v>
      </c>
      <c r="B13" s="13">
        <v>5283.95</v>
      </c>
      <c r="C13" s="13">
        <v>1347</v>
      </c>
      <c r="D13" s="13" t="s">
        <v>253</v>
      </c>
      <c r="E13" s="13" t="s">
        <v>253</v>
      </c>
      <c r="F13" s="21">
        <v>0.45381004595434404</v>
      </c>
      <c r="G13" s="21">
        <v>0.80725401175972034</v>
      </c>
      <c r="H13" s="18">
        <v>0.33</v>
      </c>
      <c r="I13" s="18">
        <v>0.33</v>
      </c>
      <c r="J13" s="13" t="s">
        <v>253</v>
      </c>
    </row>
    <row r="14" spans="1:10" x14ac:dyDescent="0.45">
      <c r="A14" s="17">
        <v>46064</v>
      </c>
      <c r="B14" s="13">
        <v>5189.4799999999996</v>
      </c>
      <c r="C14" s="13">
        <v>1047.74</v>
      </c>
      <c r="D14" s="13" t="s">
        <v>253</v>
      </c>
      <c r="E14" s="13" t="s">
        <v>253</v>
      </c>
      <c r="F14" s="21">
        <v>0.25921275596367016</v>
      </c>
      <c r="G14" s="21">
        <v>0.79371518588686651</v>
      </c>
      <c r="H14" s="18">
        <v>0.33</v>
      </c>
      <c r="I14" s="18">
        <v>0.33</v>
      </c>
      <c r="J14" s="13" t="s">
        <v>253</v>
      </c>
    </row>
    <row r="15" spans="1:10" x14ac:dyDescent="0.45">
      <c r="A15" s="17">
        <v>46065</v>
      </c>
      <c r="B15" s="13">
        <v>5016.66</v>
      </c>
      <c r="C15" s="13">
        <v>953.49</v>
      </c>
      <c r="D15" s="13">
        <v>1</v>
      </c>
      <c r="E15" s="13">
        <v>1</v>
      </c>
      <c r="F15" s="21">
        <v>0.22514070773427075</v>
      </c>
      <c r="G15" s="21">
        <v>0.78838774603884398</v>
      </c>
      <c r="H15" s="18">
        <v>0.33</v>
      </c>
      <c r="I15" s="18">
        <v>0.33</v>
      </c>
      <c r="J15" s="13">
        <v>17</v>
      </c>
    </row>
    <row r="16" spans="1:10" x14ac:dyDescent="0.45">
      <c r="A16" s="17">
        <v>46066</v>
      </c>
      <c r="B16" s="13">
        <v>4889.68</v>
      </c>
      <c r="C16" s="13">
        <v>947.13</v>
      </c>
      <c r="D16" s="13" t="s">
        <v>253</v>
      </c>
      <c r="E16" s="13" t="s">
        <v>253</v>
      </c>
      <c r="F16" s="21">
        <v>0.23821866011203302</v>
      </c>
      <c r="G16" s="21">
        <v>0.78733073686347088</v>
      </c>
      <c r="H16" s="18">
        <v>0.33</v>
      </c>
      <c r="I16" s="18">
        <v>0.33</v>
      </c>
      <c r="J16" s="13" t="s">
        <v>253</v>
      </c>
    </row>
    <row r="17" spans="1:10" x14ac:dyDescent="0.45">
      <c r="A17" s="17">
        <v>46067</v>
      </c>
      <c r="B17" s="13">
        <v>4796.34</v>
      </c>
      <c r="C17" s="13">
        <v>945.61</v>
      </c>
      <c r="D17" s="13" t="s">
        <v>253</v>
      </c>
      <c r="E17" s="13" t="s">
        <v>253</v>
      </c>
      <c r="F17" s="21">
        <v>0.25067340821450113</v>
      </c>
      <c r="G17" s="21">
        <v>0.78651155909923398</v>
      </c>
      <c r="H17" s="18">
        <v>0.33</v>
      </c>
      <c r="I17" s="18">
        <v>0.33</v>
      </c>
      <c r="J17" s="13" t="s">
        <v>253</v>
      </c>
    </row>
    <row r="18" spans="1:10" x14ac:dyDescent="0.45">
      <c r="A18" s="17">
        <v>46068</v>
      </c>
      <c r="B18" s="13">
        <v>4642.1900000000005</v>
      </c>
      <c r="C18" s="13">
        <v>945.39</v>
      </c>
      <c r="D18" s="13" t="s">
        <v>253</v>
      </c>
      <c r="E18" s="13" t="s">
        <v>253</v>
      </c>
      <c r="F18" s="21">
        <v>0.27488498608678902</v>
      </c>
      <c r="G18" s="21">
        <v>0.78575253269458345</v>
      </c>
      <c r="H18" s="18">
        <v>0.33</v>
      </c>
      <c r="I18" s="18">
        <v>0.33</v>
      </c>
      <c r="J18" s="13" t="s">
        <v>253</v>
      </c>
    </row>
    <row r="19" spans="1:10" x14ac:dyDescent="0.45">
      <c r="A19" s="17">
        <v>46069</v>
      </c>
      <c r="B19" s="13">
        <v>4407.09</v>
      </c>
      <c r="C19" s="13">
        <v>947.83</v>
      </c>
      <c r="D19" s="13" t="s">
        <v>253</v>
      </c>
      <c r="E19" s="13" t="s">
        <v>253</v>
      </c>
      <c r="F19" s="21">
        <v>0.31997730510340944</v>
      </c>
      <c r="G19" s="21">
        <v>0.78512693113623133</v>
      </c>
      <c r="H19" s="18">
        <v>0.33</v>
      </c>
      <c r="I19" s="18">
        <v>0.33</v>
      </c>
      <c r="J19" s="13" t="s">
        <v>253</v>
      </c>
    </row>
    <row r="20" spans="1:10" x14ac:dyDescent="0.45">
      <c r="A20" s="17">
        <v>46070</v>
      </c>
      <c r="B20" s="13">
        <v>4270.92</v>
      </c>
      <c r="C20" s="13">
        <v>768.87</v>
      </c>
      <c r="D20" s="13" t="s">
        <v>253</v>
      </c>
      <c r="E20" s="13" t="s">
        <v>253</v>
      </c>
      <c r="F20" s="21">
        <v>0.20932222458602143</v>
      </c>
      <c r="G20" s="21">
        <v>0.77435999350732676</v>
      </c>
      <c r="H20" s="18">
        <v>0.33</v>
      </c>
      <c r="I20" s="18">
        <v>0.33</v>
      </c>
      <c r="J20" s="13" t="s">
        <v>253</v>
      </c>
    </row>
    <row r="21" spans="1:10" x14ac:dyDescent="0.45">
      <c r="A21" s="17">
        <v>46071</v>
      </c>
      <c r="B21" s="13">
        <v>4387.3</v>
      </c>
      <c r="C21" s="13">
        <v>938.3</v>
      </c>
      <c r="D21" s="13" t="s">
        <v>253</v>
      </c>
      <c r="E21" s="13" t="s">
        <v>253</v>
      </c>
      <c r="F21" s="21">
        <v>0.31613326397093805</v>
      </c>
      <c r="G21" s="21">
        <v>0.7830904524557446</v>
      </c>
      <c r="H21" s="18">
        <v>0.33</v>
      </c>
      <c r="I21" s="18">
        <v>0.33</v>
      </c>
      <c r="J21" s="13" t="s">
        <v>253</v>
      </c>
    </row>
    <row r="22" spans="1:10" x14ac:dyDescent="0.45">
      <c r="A22" s="17">
        <v>46072</v>
      </c>
      <c r="B22" s="13">
        <v>3951.58</v>
      </c>
      <c r="C22" s="13">
        <v>1054.24</v>
      </c>
      <c r="D22" s="13" t="s">
        <v>253</v>
      </c>
      <c r="E22" s="13" t="s">
        <v>253</v>
      </c>
      <c r="F22" s="21">
        <v>0.53370597779502804</v>
      </c>
      <c r="G22" s="21">
        <v>0.78839362001315905</v>
      </c>
      <c r="H22" s="18">
        <v>0.33</v>
      </c>
      <c r="I22" s="18">
        <v>0.33</v>
      </c>
      <c r="J22" s="13" t="s">
        <v>253</v>
      </c>
    </row>
    <row r="23" spans="1:10" x14ac:dyDescent="0.45">
      <c r="A23" s="17">
        <v>46073</v>
      </c>
      <c r="B23" s="13">
        <v>3746.75</v>
      </c>
      <c r="C23" s="13">
        <v>1050.6099999999999</v>
      </c>
      <c r="D23" s="13" t="s">
        <v>253</v>
      </c>
      <c r="E23" s="13" t="s">
        <v>253</v>
      </c>
      <c r="F23" s="21">
        <v>0.59224556509965931</v>
      </c>
      <c r="G23" s="21">
        <v>0.78747658061269477</v>
      </c>
      <c r="H23" s="18">
        <v>0.33</v>
      </c>
      <c r="I23" s="18">
        <v>0.33</v>
      </c>
      <c r="J23" s="13" t="s">
        <v>253</v>
      </c>
    </row>
    <row r="24" spans="1:10" x14ac:dyDescent="0.45">
      <c r="A24" s="17">
        <v>46074</v>
      </c>
      <c r="B24" s="13">
        <v>3619.61</v>
      </c>
      <c r="C24" s="13">
        <v>1048.06</v>
      </c>
      <c r="D24" s="13" t="s">
        <v>253</v>
      </c>
      <c r="E24" s="13" t="s">
        <v>253</v>
      </c>
      <c r="F24" s="21">
        <v>0.62961836235364377</v>
      </c>
      <c r="G24" s="21">
        <v>0.78660553206201789</v>
      </c>
      <c r="H24" s="18">
        <v>0.33</v>
      </c>
      <c r="I24" s="18">
        <v>0.33</v>
      </c>
      <c r="J24" s="13" t="s">
        <v>253</v>
      </c>
    </row>
    <row r="25" spans="1:10" x14ac:dyDescent="0.45">
      <c r="A25" s="17">
        <v>46075</v>
      </c>
      <c r="B25" s="13">
        <v>3530.41</v>
      </c>
      <c r="C25" s="13">
        <v>1047.5999999999999</v>
      </c>
      <c r="D25" s="13" t="s">
        <v>253</v>
      </c>
      <c r="E25" s="13" t="s">
        <v>253</v>
      </c>
      <c r="F25" s="21">
        <v>0.65741101118996426</v>
      </c>
      <c r="G25" s="21">
        <v>0.78583480115773452</v>
      </c>
      <c r="H25" s="18">
        <v>0.33</v>
      </c>
      <c r="I25" s="18">
        <v>0.33</v>
      </c>
      <c r="J25" s="13" t="s">
        <v>253</v>
      </c>
    </row>
    <row r="26" spans="1:10" x14ac:dyDescent="0.45">
      <c r="A26" s="17">
        <v>46076</v>
      </c>
      <c r="B26" s="13">
        <v>3551.5699999999997</v>
      </c>
      <c r="C26" s="13">
        <v>1196.95</v>
      </c>
      <c r="D26" s="13" t="s">
        <v>253</v>
      </c>
      <c r="E26" s="13" t="s">
        <v>253</v>
      </c>
      <c r="F26" s="21">
        <v>0.7735061093254757</v>
      </c>
      <c r="G26" s="21">
        <v>0.79260138275814318</v>
      </c>
      <c r="H26" s="18">
        <v>0.33</v>
      </c>
      <c r="I26" s="18">
        <v>0.33</v>
      </c>
      <c r="J26" s="13" t="s">
        <v>253</v>
      </c>
    </row>
    <row r="27" spans="1:10" x14ac:dyDescent="0.45">
      <c r="A27" s="17">
        <v>46077</v>
      </c>
      <c r="B27" s="13">
        <v>3843.29</v>
      </c>
      <c r="C27" s="13">
        <v>1406.03</v>
      </c>
      <c r="D27" s="13" t="s">
        <v>253</v>
      </c>
      <c r="E27" s="13" t="s">
        <v>253</v>
      </c>
      <c r="F27" s="21">
        <v>0.82932919319815201</v>
      </c>
      <c r="G27" s="21">
        <v>0.80143793865913715</v>
      </c>
      <c r="H27" s="18">
        <v>0.33</v>
      </c>
      <c r="I27" s="18">
        <v>0.33</v>
      </c>
      <c r="J27" s="13" t="s">
        <v>253</v>
      </c>
    </row>
    <row r="28" spans="1:10" x14ac:dyDescent="0.45">
      <c r="A28" s="17">
        <v>46078</v>
      </c>
      <c r="B28" s="13">
        <v>4063.16</v>
      </c>
      <c r="C28" s="13">
        <v>1445.69</v>
      </c>
      <c r="D28" s="13">
        <v>3</v>
      </c>
      <c r="E28" s="13">
        <v>3</v>
      </c>
      <c r="F28" s="21">
        <v>0.80561032502952057</v>
      </c>
      <c r="G28" s="21">
        <v>0.80250978682097751</v>
      </c>
      <c r="H28" s="18">
        <v>0.33</v>
      </c>
      <c r="I28" s="18">
        <v>0.33</v>
      </c>
      <c r="J28" s="13">
        <v>14</v>
      </c>
    </row>
    <row r="29" spans="1:10" x14ac:dyDescent="0.45">
      <c r="A29" s="17">
        <v>46079</v>
      </c>
      <c r="B29" s="13">
        <v>3995.7799999999997</v>
      </c>
      <c r="C29" s="13">
        <v>1440.91</v>
      </c>
      <c r="D29" s="13" t="s">
        <v>253</v>
      </c>
      <c r="E29" s="13" t="s">
        <v>253</v>
      </c>
      <c r="F29" s="21">
        <v>0.8166483185870238</v>
      </c>
      <c r="G29" s="21">
        <v>0.80169924089963562</v>
      </c>
      <c r="H29" s="18">
        <v>0.33</v>
      </c>
      <c r="I29" s="18">
        <v>0.33</v>
      </c>
      <c r="J29" s="13" t="s">
        <v>253</v>
      </c>
    </row>
    <row r="30" spans="1:10" x14ac:dyDescent="0.45">
      <c r="A30" s="17">
        <v>46080</v>
      </c>
      <c r="B30" s="13">
        <v>3713.24</v>
      </c>
      <c r="C30" s="13">
        <v>1429.32</v>
      </c>
      <c r="D30" s="13" t="s">
        <v>253</v>
      </c>
      <c r="E30" s="13" t="s">
        <v>253</v>
      </c>
      <c r="F30" s="21">
        <v>0.86335544795689823</v>
      </c>
      <c r="G30" s="21">
        <v>0.8005850879252745</v>
      </c>
      <c r="H30" s="18">
        <v>0.33</v>
      </c>
      <c r="I30" s="18">
        <v>0.33</v>
      </c>
      <c r="J30" s="13" t="s">
        <v>253</v>
      </c>
    </row>
    <row r="31" spans="1:10" x14ac:dyDescent="0.45">
      <c r="A31" s="17">
        <v>46081</v>
      </c>
      <c r="B31" s="13">
        <v>3606.58</v>
      </c>
      <c r="C31" s="13">
        <v>1419.87</v>
      </c>
      <c r="D31" s="13" t="s">
        <v>253</v>
      </c>
      <c r="E31" s="13" t="s">
        <v>253</v>
      </c>
      <c r="F31" s="21">
        <v>0.87721344202957474</v>
      </c>
      <c r="G31" s="21">
        <v>0.79954692107938796</v>
      </c>
      <c r="H31" s="18">
        <v>0.33</v>
      </c>
      <c r="I31" s="18">
        <v>0.33</v>
      </c>
      <c r="J31" s="13" t="s">
        <v>253</v>
      </c>
    </row>
    <row r="32" spans="1:10" x14ac:dyDescent="0.45">
      <c r="A32" s="17">
        <v>46082</v>
      </c>
      <c r="B32" s="13">
        <v>3491.05</v>
      </c>
      <c r="C32" s="13">
        <v>1431.15</v>
      </c>
      <c r="D32" s="13" t="s">
        <v>253</v>
      </c>
      <c r="E32" s="13" t="s">
        <v>253</v>
      </c>
      <c r="F32" s="21">
        <v>0.89825907320807352</v>
      </c>
      <c r="G32" s="21">
        <v>0.79941088588846032</v>
      </c>
      <c r="H32" s="18">
        <v>0.33</v>
      </c>
      <c r="I32" s="18">
        <v>0.33</v>
      </c>
      <c r="J32" s="13" t="s">
        <v>253</v>
      </c>
    </row>
    <row r="33" spans="1:10" x14ac:dyDescent="0.45">
      <c r="A33" s="17">
        <v>46083</v>
      </c>
      <c r="B33" s="13">
        <v>3494.4399999999996</v>
      </c>
      <c r="C33" s="13">
        <v>1432.84</v>
      </c>
      <c r="D33" s="13" t="s">
        <v>253</v>
      </c>
      <c r="E33" s="13" t="s">
        <v>253</v>
      </c>
      <c r="F33" s="21">
        <v>0.89831242852062176</v>
      </c>
      <c r="G33" s="21">
        <v>0.79885080133475594</v>
      </c>
      <c r="H33" s="18">
        <v>0.33</v>
      </c>
      <c r="I33" s="18">
        <v>0.33</v>
      </c>
      <c r="J33" s="13" t="s">
        <v>253</v>
      </c>
    </row>
    <row r="34" spans="1:10" x14ac:dyDescent="0.45">
      <c r="A34" s="17">
        <v>46084</v>
      </c>
      <c r="B34" s="13">
        <v>3441.93</v>
      </c>
      <c r="C34" s="13">
        <v>1426.31</v>
      </c>
      <c r="D34" s="13" t="s">
        <v>253</v>
      </c>
      <c r="E34" s="13" t="s">
        <v>253</v>
      </c>
      <c r="F34" s="21">
        <v>0.90350150858322975</v>
      </c>
      <c r="G34" s="21">
        <v>0.79791823646537596</v>
      </c>
      <c r="H34" s="18">
        <v>0.33</v>
      </c>
      <c r="I34" s="18">
        <v>0.33</v>
      </c>
      <c r="J34" s="13" t="s">
        <v>253</v>
      </c>
    </row>
    <row r="35" spans="1:10" x14ac:dyDescent="0.45">
      <c r="A35" s="17">
        <v>46085</v>
      </c>
      <c r="B35" s="13">
        <v>3344.55</v>
      </c>
      <c r="C35" s="13">
        <v>1429.23</v>
      </c>
      <c r="D35" s="13" t="s">
        <v>253</v>
      </c>
      <c r="E35" s="13" t="s">
        <v>253</v>
      </c>
      <c r="F35" s="21">
        <v>0.91669260827223797</v>
      </c>
      <c r="G35" s="21">
        <v>0.79740211333389444</v>
      </c>
      <c r="H35" s="18">
        <v>0.33</v>
      </c>
      <c r="I35" s="18">
        <v>0.33</v>
      </c>
      <c r="J35" s="13" t="s">
        <v>253</v>
      </c>
    </row>
    <row r="36" spans="1:10" x14ac:dyDescent="0.45">
      <c r="A36" s="17"/>
      <c r="B36" s="13"/>
      <c r="C36" s="13"/>
      <c r="D36" s="13"/>
      <c r="E36" s="13"/>
      <c r="F36" s="21"/>
      <c r="G36" s="21"/>
      <c r="H36" s="18"/>
      <c r="I36" s="18"/>
      <c r="J36" s="13"/>
    </row>
    <row r="37" spans="1:10" x14ac:dyDescent="0.45">
      <c r="A37" s="17"/>
      <c r="B37" s="13"/>
      <c r="C37" s="13"/>
      <c r="D37" s="13"/>
      <c r="E37" s="13"/>
      <c r="F37" s="21"/>
      <c r="G37" s="21"/>
      <c r="H37" s="18"/>
      <c r="I37" s="18"/>
      <c r="J37" s="13"/>
    </row>
    <row r="38" spans="1:10" x14ac:dyDescent="0.45">
      <c r="A38" s="17"/>
      <c r="B38" s="13"/>
      <c r="C38" s="13"/>
      <c r="D38" s="13"/>
      <c r="E38" s="13"/>
      <c r="F38" s="21"/>
      <c r="G38" s="21"/>
      <c r="H38" s="18"/>
      <c r="I38" s="18"/>
      <c r="J38" s="13"/>
    </row>
    <row r="39" spans="1:10" x14ac:dyDescent="0.45">
      <c r="A39" s="17"/>
      <c r="B39" s="13"/>
      <c r="C39" s="13"/>
      <c r="D39" s="13"/>
      <c r="E39" s="13"/>
      <c r="F39" s="21"/>
      <c r="G39" s="21"/>
      <c r="H39" s="18"/>
      <c r="I39" s="18"/>
      <c r="J39" s="13"/>
    </row>
    <row r="40" spans="1:10" x14ac:dyDescent="0.45">
      <c r="A40" s="17"/>
      <c r="B40" s="13"/>
      <c r="C40" s="13"/>
      <c r="D40" s="13"/>
      <c r="E40" s="13"/>
      <c r="F40" s="21"/>
      <c r="G40" s="21"/>
      <c r="H40" s="18"/>
      <c r="I40" s="18"/>
      <c r="J40" s="13"/>
    </row>
    <row r="41" spans="1:10" x14ac:dyDescent="0.45">
      <c r="A41" s="17"/>
      <c r="B41" s="13"/>
      <c r="C41" s="13"/>
      <c r="D41" s="13"/>
      <c r="E41" s="13"/>
      <c r="F41" s="21"/>
      <c r="G41" s="21"/>
      <c r="H41" s="18"/>
      <c r="I41" s="18"/>
      <c r="J41" s="13"/>
    </row>
    <row r="42" spans="1:10" x14ac:dyDescent="0.45">
      <c r="A42" s="17"/>
      <c r="B42" s="13"/>
      <c r="C42" s="13"/>
      <c r="D42" s="13"/>
      <c r="E42" s="13"/>
      <c r="F42" s="21"/>
      <c r="G42" s="21"/>
      <c r="H42" s="18"/>
      <c r="I42" s="18"/>
      <c r="J42" s="13"/>
    </row>
    <row r="43" spans="1:10" x14ac:dyDescent="0.45">
      <c r="A43" s="17"/>
      <c r="B43" s="13"/>
      <c r="C43" s="13"/>
      <c r="D43" s="13"/>
      <c r="E43" s="13"/>
      <c r="F43" s="21"/>
      <c r="G43" s="21"/>
      <c r="H43" s="18"/>
      <c r="I43" s="18"/>
      <c r="J43" s="13"/>
    </row>
    <row r="44" spans="1:10" x14ac:dyDescent="0.45">
      <c r="A44" s="17"/>
      <c r="B44" s="13"/>
      <c r="C44" s="13"/>
      <c r="D44" s="13"/>
      <c r="E44" s="13"/>
      <c r="F44" s="21"/>
      <c r="G44" s="21"/>
      <c r="H44" s="18"/>
      <c r="I44" s="18"/>
      <c r="J44" s="13"/>
    </row>
    <row r="45" spans="1:10" x14ac:dyDescent="0.45">
      <c r="A45" s="17"/>
      <c r="B45" s="13"/>
      <c r="C45" s="13"/>
      <c r="D45" s="13"/>
      <c r="E45" s="13"/>
      <c r="F45" s="21"/>
      <c r="G45" s="21"/>
      <c r="H45" s="18"/>
      <c r="I45" s="18"/>
      <c r="J45" s="13"/>
    </row>
    <row r="46" spans="1:10" x14ac:dyDescent="0.45">
      <c r="A46" s="17"/>
      <c r="B46" s="13"/>
      <c r="C46" s="13"/>
      <c r="D46" s="13"/>
      <c r="E46" s="13"/>
      <c r="F46" s="21"/>
      <c r="G46" s="21"/>
      <c r="H46" s="18"/>
      <c r="I46" s="18"/>
      <c r="J46" s="13"/>
    </row>
    <row r="47" spans="1:10" x14ac:dyDescent="0.45">
      <c r="A47" s="17"/>
      <c r="B47" s="13"/>
      <c r="C47" s="13"/>
      <c r="D47" s="13"/>
      <c r="E47" s="13"/>
      <c r="F47" s="21"/>
      <c r="G47" s="21"/>
      <c r="H47" s="18"/>
      <c r="I47" s="18"/>
      <c r="J47" s="13"/>
    </row>
    <row r="48" spans="1:10" x14ac:dyDescent="0.45">
      <c r="A48" s="17"/>
      <c r="B48" s="13"/>
      <c r="C48" s="13"/>
      <c r="D48" s="13"/>
      <c r="E48" s="13"/>
      <c r="F48" s="21"/>
      <c r="G48" s="21"/>
      <c r="H48" s="18"/>
      <c r="I48" s="18"/>
      <c r="J48" s="13"/>
    </row>
    <row r="49" spans="1:10" x14ac:dyDescent="0.45">
      <c r="A49" s="17"/>
      <c r="B49" s="13"/>
      <c r="C49" s="13"/>
      <c r="D49" s="13"/>
      <c r="E49" s="13"/>
      <c r="F49" s="21"/>
      <c r="G49" s="21"/>
      <c r="H49" s="18"/>
      <c r="I49" s="18"/>
      <c r="J49" s="13"/>
    </row>
    <row r="50" spans="1:10" x14ac:dyDescent="0.45">
      <c r="A50" s="17"/>
      <c r="B50" s="13"/>
      <c r="C50" s="13"/>
      <c r="D50" s="13"/>
      <c r="E50" s="13"/>
      <c r="F50" s="21"/>
      <c r="G50" s="21"/>
      <c r="H50" s="18"/>
      <c r="I50" s="18"/>
      <c r="J50" s="13"/>
    </row>
    <row r="51" spans="1:10" x14ac:dyDescent="0.45">
      <c r="A51" s="17"/>
      <c r="B51" s="13"/>
      <c r="C51" s="13"/>
      <c r="D51" s="13"/>
      <c r="E51" s="13"/>
      <c r="F51" s="21"/>
      <c r="G51" s="21"/>
      <c r="H51" s="18"/>
      <c r="I51" s="18"/>
      <c r="J51" s="13"/>
    </row>
    <row r="52" spans="1:10" x14ac:dyDescent="0.45">
      <c r="A52" s="17"/>
      <c r="B52" s="13"/>
      <c r="C52" s="13"/>
      <c r="D52" s="13"/>
      <c r="E52" s="13"/>
      <c r="F52" s="21"/>
      <c r="G52" s="21"/>
      <c r="H52" s="18"/>
      <c r="I52" s="18"/>
      <c r="J52" s="13"/>
    </row>
    <row r="53" spans="1:10" x14ac:dyDescent="0.45">
      <c r="A53" s="17"/>
      <c r="B53" s="13"/>
      <c r="C53" s="13"/>
      <c r="D53" s="13"/>
      <c r="E53" s="13"/>
      <c r="F53" s="21"/>
      <c r="G53" s="21"/>
      <c r="H53" s="18"/>
      <c r="I53" s="18"/>
      <c r="J53" s="13"/>
    </row>
    <row r="54" spans="1:10" x14ac:dyDescent="0.45">
      <c r="A54" s="17"/>
      <c r="B54" s="13"/>
      <c r="C54" s="13"/>
      <c r="D54" s="13"/>
      <c r="E54" s="13"/>
      <c r="F54" s="21"/>
      <c r="G54" s="21"/>
      <c r="H54" s="18"/>
      <c r="I54" s="18"/>
      <c r="J54" s="13"/>
    </row>
    <row r="55" spans="1:10" x14ac:dyDescent="0.45">
      <c r="A55" s="17"/>
      <c r="B55" s="13"/>
      <c r="C55" s="13"/>
      <c r="D55" s="13"/>
      <c r="E55" s="13"/>
      <c r="F55" s="21"/>
      <c r="G55" s="21"/>
      <c r="H55" s="18"/>
      <c r="I55" s="18"/>
      <c r="J55" s="13"/>
    </row>
    <row r="56" spans="1:10" x14ac:dyDescent="0.45">
      <c r="A56" s="17"/>
      <c r="B56" s="13"/>
      <c r="C56" s="13"/>
      <c r="D56" s="13"/>
      <c r="E56" s="13"/>
      <c r="F56" s="21"/>
      <c r="G56" s="21"/>
      <c r="H56" s="18"/>
      <c r="I56" s="18"/>
      <c r="J56" s="13"/>
    </row>
    <row r="57" spans="1:10" x14ac:dyDescent="0.45">
      <c r="A57" s="17"/>
      <c r="B57" s="13"/>
      <c r="C57" s="13"/>
      <c r="D57" s="13"/>
      <c r="E57" s="13"/>
      <c r="F57" s="21"/>
      <c r="G57" s="21"/>
      <c r="H57" s="18"/>
      <c r="I57" s="18"/>
      <c r="J57" s="13"/>
    </row>
    <row r="58" spans="1:10" x14ac:dyDescent="0.45">
      <c r="A58" s="17"/>
      <c r="B58" s="13"/>
      <c r="C58" s="13"/>
      <c r="D58" s="13"/>
      <c r="E58" s="13"/>
      <c r="F58" s="21"/>
      <c r="G58" s="21"/>
      <c r="H58" s="18"/>
      <c r="I58" s="18"/>
      <c r="J58" s="13"/>
    </row>
    <row r="59" spans="1:10" x14ac:dyDescent="0.45">
      <c r="A59" s="17"/>
      <c r="B59" s="13"/>
      <c r="C59" s="13"/>
      <c r="D59" s="13"/>
      <c r="E59" s="13"/>
      <c r="F59" s="21"/>
      <c r="G59" s="21"/>
      <c r="H59" s="18"/>
      <c r="I59" s="18"/>
      <c r="J59" s="13"/>
    </row>
    <row r="60" spans="1:10" x14ac:dyDescent="0.45">
      <c r="A60" s="17"/>
      <c r="B60" s="13"/>
      <c r="C60" s="13"/>
      <c r="D60" s="13"/>
      <c r="E60" s="13"/>
      <c r="F60" s="21"/>
      <c r="G60" s="21"/>
      <c r="H60" s="18"/>
      <c r="I60" s="18"/>
      <c r="J60" s="13"/>
    </row>
    <row r="61" spans="1:10" x14ac:dyDescent="0.45">
      <c r="A61" s="17"/>
      <c r="B61" s="13"/>
      <c r="C61" s="13"/>
      <c r="D61" s="13"/>
      <c r="E61" s="13"/>
      <c r="F61" s="21"/>
      <c r="G61" s="21"/>
      <c r="H61" s="18"/>
      <c r="I61" s="18"/>
      <c r="J61" s="13"/>
    </row>
    <row r="62" spans="1:10" x14ac:dyDescent="0.45">
      <c r="A62" s="17"/>
      <c r="B62" s="13"/>
      <c r="C62" s="13"/>
      <c r="D62" s="13"/>
      <c r="E62" s="13"/>
      <c r="F62" s="21"/>
      <c r="G62" s="21"/>
      <c r="H62" s="18"/>
      <c r="I62" s="18"/>
      <c r="J62" s="13"/>
    </row>
    <row r="63" spans="1:10" x14ac:dyDescent="0.45">
      <c r="A63" s="17"/>
      <c r="B63" s="13"/>
      <c r="C63" s="13"/>
      <c r="D63" s="13"/>
      <c r="E63" s="13"/>
      <c r="F63" s="21"/>
      <c r="G63" s="21"/>
      <c r="H63" s="18"/>
      <c r="I63" s="18"/>
      <c r="J63" s="13"/>
    </row>
    <row r="64" spans="1:10" x14ac:dyDescent="0.45">
      <c r="A64" s="17"/>
      <c r="B64" s="13"/>
      <c r="C64" s="13"/>
      <c r="D64" s="13"/>
      <c r="E64" s="13"/>
      <c r="F64" s="21"/>
      <c r="G64" s="21"/>
      <c r="H64" s="18"/>
      <c r="I64" s="18"/>
      <c r="J64" s="13"/>
    </row>
    <row r="65" spans="1:10" x14ac:dyDescent="0.45">
      <c r="A65" s="17"/>
      <c r="B65" s="13"/>
      <c r="C65" s="13"/>
      <c r="D65" s="13"/>
      <c r="E65" s="13"/>
      <c r="F65" s="21"/>
      <c r="G65" s="21"/>
      <c r="H65" s="18"/>
      <c r="I65" s="18"/>
      <c r="J65" s="13"/>
    </row>
    <row r="66" spans="1:10" x14ac:dyDescent="0.45">
      <c r="A66" s="17"/>
      <c r="B66" s="13"/>
      <c r="C66" s="13"/>
      <c r="D66" s="13"/>
      <c r="E66" s="13"/>
      <c r="F66" s="21"/>
      <c r="G66" s="21"/>
      <c r="H66" s="18"/>
      <c r="I66" s="18"/>
      <c r="J66" s="13"/>
    </row>
    <row r="67" spans="1:10" x14ac:dyDescent="0.45">
      <c r="A67" s="17"/>
      <c r="B67" s="13"/>
      <c r="C67" s="13"/>
      <c r="D67" s="13"/>
      <c r="E67" s="13"/>
      <c r="F67" s="21"/>
      <c r="G67" s="21"/>
      <c r="H67" s="18"/>
      <c r="I67" s="18"/>
      <c r="J67" s="13"/>
    </row>
    <row r="68" spans="1:10" x14ac:dyDescent="0.45">
      <c r="A68" s="17"/>
      <c r="B68" s="13"/>
      <c r="C68" s="13"/>
      <c r="D68" s="13"/>
      <c r="E68" s="13"/>
      <c r="F68" s="21"/>
      <c r="G68" s="21"/>
      <c r="H68" s="18"/>
      <c r="I68" s="18"/>
      <c r="J68" s="13"/>
    </row>
    <row r="69" spans="1:10" x14ac:dyDescent="0.45">
      <c r="A69" s="17"/>
      <c r="B69" s="13"/>
      <c r="C69" s="13"/>
      <c r="D69" s="13"/>
      <c r="E69" s="13"/>
      <c r="F69" s="21"/>
      <c r="G69" s="21"/>
      <c r="H69" s="18"/>
      <c r="I69" s="18"/>
      <c r="J69" s="13"/>
    </row>
    <row r="70" spans="1:10" x14ac:dyDescent="0.45">
      <c r="A70" s="17"/>
      <c r="B70" s="13"/>
      <c r="C70" s="13"/>
      <c r="D70" s="13"/>
      <c r="E70" s="13"/>
      <c r="F70" s="21"/>
      <c r="G70" s="21"/>
      <c r="H70" s="18"/>
      <c r="I70" s="18"/>
      <c r="J70" s="13"/>
    </row>
    <row r="71" spans="1:10" x14ac:dyDescent="0.45">
      <c r="A71" s="17"/>
      <c r="B71" s="13"/>
      <c r="C71" s="13"/>
      <c r="D71" s="13"/>
      <c r="E71" s="13"/>
      <c r="F71" s="21"/>
      <c r="G71" s="21"/>
      <c r="H71" s="18"/>
      <c r="I71" s="18"/>
      <c r="J71" s="13"/>
    </row>
    <row r="72" spans="1:10" x14ac:dyDescent="0.45">
      <c r="A72" s="17"/>
      <c r="B72" s="13"/>
      <c r="C72" s="13"/>
      <c r="D72" s="13"/>
      <c r="E72" s="13"/>
      <c r="F72" s="21"/>
      <c r="G72" s="21"/>
      <c r="H72" s="18"/>
      <c r="I72" s="18"/>
      <c r="J72" s="13"/>
    </row>
    <row r="73" spans="1:10" x14ac:dyDescent="0.45">
      <c r="A73" s="17"/>
      <c r="B73" s="13"/>
      <c r="C73" s="13"/>
      <c r="D73" s="13"/>
      <c r="E73" s="13"/>
      <c r="F73" s="21"/>
      <c r="G73" s="21"/>
      <c r="H73" s="18"/>
      <c r="I73" s="18"/>
      <c r="J73" s="13"/>
    </row>
    <row r="74" spans="1:10" x14ac:dyDescent="0.45">
      <c r="F74" s="6"/>
      <c r="G74" s="6"/>
      <c r="H74" s="6"/>
      <c r="I74" s="6"/>
    </row>
    <row r="75" spans="1:10" x14ac:dyDescent="0.45">
      <c r="F75" s="6"/>
      <c r="G75" s="6"/>
      <c r="H75" s="6"/>
      <c r="I75" s="6"/>
    </row>
    <row r="76" spans="1:10" x14ac:dyDescent="0.45">
      <c r="F76" s="6"/>
      <c r="G76" s="6"/>
      <c r="H76" s="6"/>
      <c r="I76" s="6"/>
    </row>
    <row r="77" spans="1:10" x14ac:dyDescent="0.45">
      <c r="F77" s="6"/>
      <c r="G77" s="6"/>
      <c r="H77" s="6"/>
      <c r="I77" s="6"/>
    </row>
    <row r="78" spans="1:10" x14ac:dyDescent="0.45">
      <c r="F78" s="6"/>
      <c r="G78" s="6"/>
      <c r="H78" s="6"/>
      <c r="I78" s="6"/>
    </row>
    <row r="79" spans="1:10" x14ac:dyDescent="0.45">
      <c r="F79" s="6"/>
      <c r="G79" s="6"/>
      <c r="H79" s="6"/>
      <c r="I79" s="6"/>
    </row>
    <row r="80" spans="1:10" x14ac:dyDescent="0.45">
      <c r="F80" s="6"/>
      <c r="G80" s="6"/>
      <c r="H80" s="6"/>
      <c r="I80" s="6"/>
    </row>
    <row r="81" spans="6:9" x14ac:dyDescent="0.45">
      <c r="F81" s="6"/>
      <c r="G81" s="6"/>
      <c r="H81" s="6"/>
      <c r="I81" s="6"/>
    </row>
  </sheetData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9B44-AFB6-4F37-8589-3B19EDA04D0F}">
  <dimension ref="A1:L76"/>
  <sheetViews>
    <sheetView zoomScale="7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2.75" x14ac:dyDescent="0.35"/>
  <cols>
    <col min="1" max="12" width="12.59765625" style="2" customWidth="1"/>
    <col min="13" max="254" width="9.06640625" style="2"/>
    <col min="255" max="255" width="13.73046875" style="2" customWidth="1"/>
    <col min="256" max="256" width="15.3984375" style="2" customWidth="1"/>
    <col min="257" max="257" width="13.1328125" style="2" customWidth="1"/>
    <col min="258" max="258" width="12.73046875" style="2" customWidth="1"/>
    <col min="259" max="259" width="12.1328125" style="2" customWidth="1"/>
    <col min="260" max="260" width="11.3984375" style="2" customWidth="1"/>
    <col min="261" max="261" width="12.3984375" style="2" customWidth="1"/>
    <col min="262" max="262" width="11" style="2" customWidth="1"/>
    <col min="263" max="263" width="14.265625" style="2" customWidth="1"/>
    <col min="264" max="264" width="13.265625" style="2" customWidth="1"/>
    <col min="265" max="265" width="9.06640625" style="2"/>
    <col min="266" max="266" width="10.59765625" style="2" customWidth="1"/>
    <col min="267" max="267" width="11" style="2" customWidth="1"/>
    <col min="268" max="268" width="12.1328125" style="2" customWidth="1"/>
    <col min="269" max="510" width="9.06640625" style="2"/>
    <col min="511" max="511" width="13.73046875" style="2" customWidth="1"/>
    <col min="512" max="512" width="15.3984375" style="2" customWidth="1"/>
    <col min="513" max="513" width="13.1328125" style="2" customWidth="1"/>
    <col min="514" max="514" width="12.73046875" style="2" customWidth="1"/>
    <col min="515" max="515" width="12.1328125" style="2" customWidth="1"/>
    <col min="516" max="516" width="11.3984375" style="2" customWidth="1"/>
    <col min="517" max="517" width="12.3984375" style="2" customWidth="1"/>
    <col min="518" max="518" width="11" style="2" customWidth="1"/>
    <col min="519" max="519" width="14.265625" style="2" customWidth="1"/>
    <col min="520" max="520" width="13.265625" style="2" customWidth="1"/>
    <col min="521" max="521" width="9.06640625" style="2"/>
    <col min="522" max="522" width="10.59765625" style="2" customWidth="1"/>
    <col min="523" max="523" width="11" style="2" customWidth="1"/>
    <col min="524" max="524" width="12.1328125" style="2" customWidth="1"/>
    <col min="525" max="766" width="9.06640625" style="2"/>
    <col min="767" max="767" width="13.73046875" style="2" customWidth="1"/>
    <col min="768" max="768" width="15.3984375" style="2" customWidth="1"/>
    <col min="769" max="769" width="13.1328125" style="2" customWidth="1"/>
    <col min="770" max="770" width="12.73046875" style="2" customWidth="1"/>
    <col min="771" max="771" width="12.1328125" style="2" customWidth="1"/>
    <col min="772" max="772" width="11.3984375" style="2" customWidth="1"/>
    <col min="773" max="773" width="12.3984375" style="2" customWidth="1"/>
    <col min="774" max="774" width="11" style="2" customWidth="1"/>
    <col min="775" max="775" width="14.265625" style="2" customWidth="1"/>
    <col min="776" max="776" width="13.265625" style="2" customWidth="1"/>
    <col min="777" max="777" width="9.06640625" style="2"/>
    <col min="778" max="778" width="10.59765625" style="2" customWidth="1"/>
    <col min="779" max="779" width="11" style="2" customWidth="1"/>
    <col min="780" max="780" width="12.1328125" style="2" customWidth="1"/>
    <col min="781" max="1022" width="9.06640625" style="2"/>
    <col min="1023" max="1023" width="13.73046875" style="2" customWidth="1"/>
    <col min="1024" max="1024" width="15.3984375" style="2" customWidth="1"/>
    <col min="1025" max="1025" width="13.1328125" style="2" customWidth="1"/>
    <col min="1026" max="1026" width="12.73046875" style="2" customWidth="1"/>
    <col min="1027" max="1027" width="12.1328125" style="2" customWidth="1"/>
    <col min="1028" max="1028" width="11.3984375" style="2" customWidth="1"/>
    <col min="1029" max="1029" width="12.3984375" style="2" customWidth="1"/>
    <col min="1030" max="1030" width="11" style="2" customWidth="1"/>
    <col min="1031" max="1031" width="14.265625" style="2" customWidth="1"/>
    <col min="1032" max="1032" width="13.265625" style="2" customWidth="1"/>
    <col min="1033" max="1033" width="9.06640625" style="2"/>
    <col min="1034" max="1034" width="10.59765625" style="2" customWidth="1"/>
    <col min="1035" max="1035" width="11" style="2" customWidth="1"/>
    <col min="1036" max="1036" width="12.1328125" style="2" customWidth="1"/>
    <col min="1037" max="1278" width="9.06640625" style="2"/>
    <col min="1279" max="1279" width="13.73046875" style="2" customWidth="1"/>
    <col min="1280" max="1280" width="15.3984375" style="2" customWidth="1"/>
    <col min="1281" max="1281" width="13.1328125" style="2" customWidth="1"/>
    <col min="1282" max="1282" width="12.73046875" style="2" customWidth="1"/>
    <col min="1283" max="1283" width="12.1328125" style="2" customWidth="1"/>
    <col min="1284" max="1284" width="11.3984375" style="2" customWidth="1"/>
    <col min="1285" max="1285" width="12.3984375" style="2" customWidth="1"/>
    <col min="1286" max="1286" width="11" style="2" customWidth="1"/>
    <col min="1287" max="1287" width="14.265625" style="2" customWidth="1"/>
    <col min="1288" max="1288" width="13.265625" style="2" customWidth="1"/>
    <col min="1289" max="1289" width="9.06640625" style="2"/>
    <col min="1290" max="1290" width="10.59765625" style="2" customWidth="1"/>
    <col min="1291" max="1291" width="11" style="2" customWidth="1"/>
    <col min="1292" max="1292" width="12.1328125" style="2" customWidth="1"/>
    <col min="1293" max="1534" width="9.06640625" style="2"/>
    <col min="1535" max="1535" width="13.73046875" style="2" customWidth="1"/>
    <col min="1536" max="1536" width="15.3984375" style="2" customWidth="1"/>
    <col min="1537" max="1537" width="13.1328125" style="2" customWidth="1"/>
    <col min="1538" max="1538" width="12.73046875" style="2" customWidth="1"/>
    <col min="1539" max="1539" width="12.1328125" style="2" customWidth="1"/>
    <col min="1540" max="1540" width="11.3984375" style="2" customWidth="1"/>
    <col min="1541" max="1541" width="12.3984375" style="2" customWidth="1"/>
    <col min="1542" max="1542" width="11" style="2" customWidth="1"/>
    <col min="1543" max="1543" width="14.265625" style="2" customWidth="1"/>
    <col min="1544" max="1544" width="13.265625" style="2" customWidth="1"/>
    <col min="1545" max="1545" width="9.06640625" style="2"/>
    <col min="1546" max="1546" width="10.59765625" style="2" customWidth="1"/>
    <col min="1547" max="1547" width="11" style="2" customWidth="1"/>
    <col min="1548" max="1548" width="12.1328125" style="2" customWidth="1"/>
    <col min="1549" max="1790" width="9.06640625" style="2"/>
    <col min="1791" max="1791" width="13.73046875" style="2" customWidth="1"/>
    <col min="1792" max="1792" width="15.3984375" style="2" customWidth="1"/>
    <col min="1793" max="1793" width="13.1328125" style="2" customWidth="1"/>
    <col min="1794" max="1794" width="12.73046875" style="2" customWidth="1"/>
    <col min="1795" max="1795" width="12.1328125" style="2" customWidth="1"/>
    <col min="1796" max="1796" width="11.3984375" style="2" customWidth="1"/>
    <col min="1797" max="1797" width="12.3984375" style="2" customWidth="1"/>
    <col min="1798" max="1798" width="11" style="2" customWidth="1"/>
    <col min="1799" max="1799" width="14.265625" style="2" customWidth="1"/>
    <col min="1800" max="1800" width="13.265625" style="2" customWidth="1"/>
    <col min="1801" max="1801" width="9.06640625" style="2"/>
    <col min="1802" max="1802" width="10.59765625" style="2" customWidth="1"/>
    <col min="1803" max="1803" width="11" style="2" customWidth="1"/>
    <col min="1804" max="1804" width="12.1328125" style="2" customWidth="1"/>
    <col min="1805" max="2046" width="9.06640625" style="2"/>
    <col min="2047" max="2047" width="13.73046875" style="2" customWidth="1"/>
    <col min="2048" max="2048" width="15.3984375" style="2" customWidth="1"/>
    <col min="2049" max="2049" width="13.1328125" style="2" customWidth="1"/>
    <col min="2050" max="2050" width="12.73046875" style="2" customWidth="1"/>
    <col min="2051" max="2051" width="12.1328125" style="2" customWidth="1"/>
    <col min="2052" max="2052" width="11.3984375" style="2" customWidth="1"/>
    <col min="2053" max="2053" width="12.3984375" style="2" customWidth="1"/>
    <col min="2054" max="2054" width="11" style="2" customWidth="1"/>
    <col min="2055" max="2055" width="14.265625" style="2" customWidth="1"/>
    <col min="2056" max="2056" width="13.265625" style="2" customWidth="1"/>
    <col min="2057" max="2057" width="9.06640625" style="2"/>
    <col min="2058" max="2058" width="10.59765625" style="2" customWidth="1"/>
    <col min="2059" max="2059" width="11" style="2" customWidth="1"/>
    <col min="2060" max="2060" width="12.1328125" style="2" customWidth="1"/>
    <col min="2061" max="2302" width="9.06640625" style="2"/>
    <col min="2303" max="2303" width="13.73046875" style="2" customWidth="1"/>
    <col min="2304" max="2304" width="15.3984375" style="2" customWidth="1"/>
    <col min="2305" max="2305" width="13.1328125" style="2" customWidth="1"/>
    <col min="2306" max="2306" width="12.73046875" style="2" customWidth="1"/>
    <col min="2307" max="2307" width="12.1328125" style="2" customWidth="1"/>
    <col min="2308" max="2308" width="11.3984375" style="2" customWidth="1"/>
    <col min="2309" max="2309" width="12.3984375" style="2" customWidth="1"/>
    <col min="2310" max="2310" width="11" style="2" customWidth="1"/>
    <col min="2311" max="2311" width="14.265625" style="2" customWidth="1"/>
    <col min="2312" max="2312" width="13.265625" style="2" customWidth="1"/>
    <col min="2313" max="2313" width="9.06640625" style="2"/>
    <col min="2314" max="2314" width="10.59765625" style="2" customWidth="1"/>
    <col min="2315" max="2315" width="11" style="2" customWidth="1"/>
    <col min="2316" max="2316" width="12.1328125" style="2" customWidth="1"/>
    <col min="2317" max="2558" width="9.06640625" style="2"/>
    <col min="2559" max="2559" width="13.73046875" style="2" customWidth="1"/>
    <col min="2560" max="2560" width="15.3984375" style="2" customWidth="1"/>
    <col min="2561" max="2561" width="13.1328125" style="2" customWidth="1"/>
    <col min="2562" max="2562" width="12.73046875" style="2" customWidth="1"/>
    <col min="2563" max="2563" width="12.1328125" style="2" customWidth="1"/>
    <col min="2564" max="2564" width="11.3984375" style="2" customWidth="1"/>
    <col min="2565" max="2565" width="12.3984375" style="2" customWidth="1"/>
    <col min="2566" max="2566" width="11" style="2" customWidth="1"/>
    <col min="2567" max="2567" width="14.265625" style="2" customWidth="1"/>
    <col min="2568" max="2568" width="13.265625" style="2" customWidth="1"/>
    <col min="2569" max="2569" width="9.06640625" style="2"/>
    <col min="2570" max="2570" width="10.59765625" style="2" customWidth="1"/>
    <col min="2571" max="2571" width="11" style="2" customWidth="1"/>
    <col min="2572" max="2572" width="12.1328125" style="2" customWidth="1"/>
    <col min="2573" max="2814" width="9.06640625" style="2"/>
    <col min="2815" max="2815" width="13.73046875" style="2" customWidth="1"/>
    <col min="2816" max="2816" width="15.3984375" style="2" customWidth="1"/>
    <col min="2817" max="2817" width="13.1328125" style="2" customWidth="1"/>
    <col min="2818" max="2818" width="12.73046875" style="2" customWidth="1"/>
    <col min="2819" max="2819" width="12.1328125" style="2" customWidth="1"/>
    <col min="2820" max="2820" width="11.3984375" style="2" customWidth="1"/>
    <col min="2821" max="2821" width="12.3984375" style="2" customWidth="1"/>
    <col min="2822" max="2822" width="11" style="2" customWidth="1"/>
    <col min="2823" max="2823" width="14.265625" style="2" customWidth="1"/>
    <col min="2824" max="2824" width="13.265625" style="2" customWidth="1"/>
    <col min="2825" max="2825" width="9.06640625" style="2"/>
    <col min="2826" max="2826" width="10.59765625" style="2" customWidth="1"/>
    <col min="2827" max="2827" width="11" style="2" customWidth="1"/>
    <col min="2828" max="2828" width="12.1328125" style="2" customWidth="1"/>
    <col min="2829" max="3070" width="9.06640625" style="2"/>
    <col min="3071" max="3071" width="13.73046875" style="2" customWidth="1"/>
    <col min="3072" max="3072" width="15.3984375" style="2" customWidth="1"/>
    <col min="3073" max="3073" width="13.1328125" style="2" customWidth="1"/>
    <col min="3074" max="3074" width="12.73046875" style="2" customWidth="1"/>
    <col min="3075" max="3075" width="12.1328125" style="2" customWidth="1"/>
    <col min="3076" max="3076" width="11.3984375" style="2" customWidth="1"/>
    <col min="3077" max="3077" width="12.3984375" style="2" customWidth="1"/>
    <col min="3078" max="3078" width="11" style="2" customWidth="1"/>
    <col min="3079" max="3079" width="14.265625" style="2" customWidth="1"/>
    <col min="3080" max="3080" width="13.265625" style="2" customWidth="1"/>
    <col min="3081" max="3081" width="9.06640625" style="2"/>
    <col min="3082" max="3082" width="10.59765625" style="2" customWidth="1"/>
    <col min="3083" max="3083" width="11" style="2" customWidth="1"/>
    <col min="3084" max="3084" width="12.1328125" style="2" customWidth="1"/>
    <col min="3085" max="3326" width="9.06640625" style="2"/>
    <col min="3327" max="3327" width="13.73046875" style="2" customWidth="1"/>
    <col min="3328" max="3328" width="15.3984375" style="2" customWidth="1"/>
    <col min="3329" max="3329" width="13.1328125" style="2" customWidth="1"/>
    <col min="3330" max="3330" width="12.73046875" style="2" customWidth="1"/>
    <col min="3331" max="3331" width="12.1328125" style="2" customWidth="1"/>
    <col min="3332" max="3332" width="11.3984375" style="2" customWidth="1"/>
    <col min="3333" max="3333" width="12.3984375" style="2" customWidth="1"/>
    <col min="3334" max="3334" width="11" style="2" customWidth="1"/>
    <col min="3335" max="3335" width="14.265625" style="2" customWidth="1"/>
    <col min="3336" max="3336" width="13.265625" style="2" customWidth="1"/>
    <col min="3337" max="3337" width="9.06640625" style="2"/>
    <col min="3338" max="3338" width="10.59765625" style="2" customWidth="1"/>
    <col min="3339" max="3339" width="11" style="2" customWidth="1"/>
    <col min="3340" max="3340" width="12.1328125" style="2" customWidth="1"/>
    <col min="3341" max="3582" width="9.06640625" style="2"/>
    <col min="3583" max="3583" width="13.73046875" style="2" customWidth="1"/>
    <col min="3584" max="3584" width="15.3984375" style="2" customWidth="1"/>
    <col min="3585" max="3585" width="13.1328125" style="2" customWidth="1"/>
    <col min="3586" max="3586" width="12.73046875" style="2" customWidth="1"/>
    <col min="3587" max="3587" width="12.1328125" style="2" customWidth="1"/>
    <col min="3588" max="3588" width="11.3984375" style="2" customWidth="1"/>
    <col min="3589" max="3589" width="12.3984375" style="2" customWidth="1"/>
    <col min="3590" max="3590" width="11" style="2" customWidth="1"/>
    <col min="3591" max="3591" width="14.265625" style="2" customWidth="1"/>
    <col min="3592" max="3592" width="13.265625" style="2" customWidth="1"/>
    <col min="3593" max="3593" width="9.06640625" style="2"/>
    <col min="3594" max="3594" width="10.59765625" style="2" customWidth="1"/>
    <col min="3595" max="3595" width="11" style="2" customWidth="1"/>
    <col min="3596" max="3596" width="12.1328125" style="2" customWidth="1"/>
    <col min="3597" max="3838" width="9.06640625" style="2"/>
    <col min="3839" max="3839" width="13.73046875" style="2" customWidth="1"/>
    <col min="3840" max="3840" width="15.3984375" style="2" customWidth="1"/>
    <col min="3841" max="3841" width="13.1328125" style="2" customWidth="1"/>
    <col min="3842" max="3842" width="12.73046875" style="2" customWidth="1"/>
    <col min="3843" max="3843" width="12.1328125" style="2" customWidth="1"/>
    <col min="3844" max="3844" width="11.3984375" style="2" customWidth="1"/>
    <col min="3845" max="3845" width="12.3984375" style="2" customWidth="1"/>
    <col min="3846" max="3846" width="11" style="2" customWidth="1"/>
    <col min="3847" max="3847" width="14.265625" style="2" customWidth="1"/>
    <col min="3848" max="3848" width="13.265625" style="2" customWidth="1"/>
    <col min="3849" max="3849" width="9.06640625" style="2"/>
    <col min="3850" max="3850" width="10.59765625" style="2" customWidth="1"/>
    <col min="3851" max="3851" width="11" style="2" customWidth="1"/>
    <col min="3852" max="3852" width="12.1328125" style="2" customWidth="1"/>
    <col min="3853" max="4094" width="9.06640625" style="2"/>
    <col min="4095" max="4095" width="13.73046875" style="2" customWidth="1"/>
    <col min="4096" max="4096" width="15.3984375" style="2" customWidth="1"/>
    <col min="4097" max="4097" width="13.1328125" style="2" customWidth="1"/>
    <col min="4098" max="4098" width="12.73046875" style="2" customWidth="1"/>
    <col min="4099" max="4099" width="12.1328125" style="2" customWidth="1"/>
    <col min="4100" max="4100" width="11.3984375" style="2" customWidth="1"/>
    <col min="4101" max="4101" width="12.3984375" style="2" customWidth="1"/>
    <col min="4102" max="4102" width="11" style="2" customWidth="1"/>
    <col min="4103" max="4103" width="14.265625" style="2" customWidth="1"/>
    <col min="4104" max="4104" width="13.265625" style="2" customWidth="1"/>
    <col min="4105" max="4105" width="9.06640625" style="2"/>
    <col min="4106" max="4106" width="10.59765625" style="2" customWidth="1"/>
    <col min="4107" max="4107" width="11" style="2" customWidth="1"/>
    <col min="4108" max="4108" width="12.1328125" style="2" customWidth="1"/>
    <col min="4109" max="4350" width="9.06640625" style="2"/>
    <col min="4351" max="4351" width="13.73046875" style="2" customWidth="1"/>
    <col min="4352" max="4352" width="15.3984375" style="2" customWidth="1"/>
    <col min="4353" max="4353" width="13.1328125" style="2" customWidth="1"/>
    <col min="4354" max="4354" width="12.73046875" style="2" customWidth="1"/>
    <col min="4355" max="4355" width="12.1328125" style="2" customWidth="1"/>
    <col min="4356" max="4356" width="11.3984375" style="2" customWidth="1"/>
    <col min="4357" max="4357" width="12.3984375" style="2" customWidth="1"/>
    <col min="4358" max="4358" width="11" style="2" customWidth="1"/>
    <col min="4359" max="4359" width="14.265625" style="2" customWidth="1"/>
    <col min="4360" max="4360" width="13.265625" style="2" customWidth="1"/>
    <col min="4361" max="4361" width="9.06640625" style="2"/>
    <col min="4362" max="4362" width="10.59765625" style="2" customWidth="1"/>
    <col min="4363" max="4363" width="11" style="2" customWidth="1"/>
    <col min="4364" max="4364" width="12.1328125" style="2" customWidth="1"/>
    <col min="4365" max="4606" width="9.06640625" style="2"/>
    <col min="4607" max="4607" width="13.73046875" style="2" customWidth="1"/>
    <col min="4608" max="4608" width="15.3984375" style="2" customWidth="1"/>
    <col min="4609" max="4609" width="13.1328125" style="2" customWidth="1"/>
    <col min="4610" max="4610" width="12.73046875" style="2" customWidth="1"/>
    <col min="4611" max="4611" width="12.1328125" style="2" customWidth="1"/>
    <col min="4612" max="4612" width="11.3984375" style="2" customWidth="1"/>
    <col min="4613" max="4613" width="12.3984375" style="2" customWidth="1"/>
    <col min="4614" max="4614" width="11" style="2" customWidth="1"/>
    <col min="4615" max="4615" width="14.265625" style="2" customWidth="1"/>
    <col min="4616" max="4616" width="13.265625" style="2" customWidth="1"/>
    <col min="4617" max="4617" width="9.06640625" style="2"/>
    <col min="4618" max="4618" width="10.59765625" style="2" customWidth="1"/>
    <col min="4619" max="4619" width="11" style="2" customWidth="1"/>
    <col min="4620" max="4620" width="12.1328125" style="2" customWidth="1"/>
    <col min="4621" max="4862" width="9.06640625" style="2"/>
    <col min="4863" max="4863" width="13.73046875" style="2" customWidth="1"/>
    <col min="4864" max="4864" width="15.3984375" style="2" customWidth="1"/>
    <col min="4865" max="4865" width="13.1328125" style="2" customWidth="1"/>
    <col min="4866" max="4866" width="12.73046875" style="2" customWidth="1"/>
    <col min="4867" max="4867" width="12.1328125" style="2" customWidth="1"/>
    <col min="4868" max="4868" width="11.3984375" style="2" customWidth="1"/>
    <col min="4869" max="4869" width="12.3984375" style="2" customWidth="1"/>
    <col min="4870" max="4870" width="11" style="2" customWidth="1"/>
    <col min="4871" max="4871" width="14.265625" style="2" customWidth="1"/>
    <col min="4872" max="4872" width="13.265625" style="2" customWidth="1"/>
    <col min="4873" max="4873" width="9.06640625" style="2"/>
    <col min="4874" max="4874" width="10.59765625" style="2" customWidth="1"/>
    <col min="4875" max="4875" width="11" style="2" customWidth="1"/>
    <col min="4876" max="4876" width="12.1328125" style="2" customWidth="1"/>
    <col min="4877" max="5118" width="9.06640625" style="2"/>
    <col min="5119" max="5119" width="13.73046875" style="2" customWidth="1"/>
    <col min="5120" max="5120" width="15.3984375" style="2" customWidth="1"/>
    <col min="5121" max="5121" width="13.1328125" style="2" customWidth="1"/>
    <col min="5122" max="5122" width="12.73046875" style="2" customWidth="1"/>
    <col min="5123" max="5123" width="12.1328125" style="2" customWidth="1"/>
    <col min="5124" max="5124" width="11.3984375" style="2" customWidth="1"/>
    <col min="5125" max="5125" width="12.3984375" style="2" customWidth="1"/>
    <col min="5126" max="5126" width="11" style="2" customWidth="1"/>
    <col min="5127" max="5127" width="14.265625" style="2" customWidth="1"/>
    <col min="5128" max="5128" width="13.265625" style="2" customWidth="1"/>
    <col min="5129" max="5129" width="9.06640625" style="2"/>
    <col min="5130" max="5130" width="10.59765625" style="2" customWidth="1"/>
    <col min="5131" max="5131" width="11" style="2" customWidth="1"/>
    <col min="5132" max="5132" width="12.1328125" style="2" customWidth="1"/>
    <col min="5133" max="5374" width="9.06640625" style="2"/>
    <col min="5375" max="5375" width="13.73046875" style="2" customWidth="1"/>
    <col min="5376" max="5376" width="15.3984375" style="2" customWidth="1"/>
    <col min="5377" max="5377" width="13.1328125" style="2" customWidth="1"/>
    <col min="5378" max="5378" width="12.73046875" style="2" customWidth="1"/>
    <col min="5379" max="5379" width="12.1328125" style="2" customWidth="1"/>
    <col min="5380" max="5380" width="11.3984375" style="2" customWidth="1"/>
    <col min="5381" max="5381" width="12.3984375" style="2" customWidth="1"/>
    <col min="5382" max="5382" width="11" style="2" customWidth="1"/>
    <col min="5383" max="5383" width="14.265625" style="2" customWidth="1"/>
    <col min="5384" max="5384" width="13.265625" style="2" customWidth="1"/>
    <col min="5385" max="5385" width="9.06640625" style="2"/>
    <col min="5386" max="5386" width="10.59765625" style="2" customWidth="1"/>
    <col min="5387" max="5387" width="11" style="2" customWidth="1"/>
    <col min="5388" max="5388" width="12.1328125" style="2" customWidth="1"/>
    <col min="5389" max="5630" width="9.06640625" style="2"/>
    <col min="5631" max="5631" width="13.73046875" style="2" customWidth="1"/>
    <col min="5632" max="5632" width="15.3984375" style="2" customWidth="1"/>
    <col min="5633" max="5633" width="13.1328125" style="2" customWidth="1"/>
    <col min="5634" max="5634" width="12.73046875" style="2" customWidth="1"/>
    <col min="5635" max="5635" width="12.1328125" style="2" customWidth="1"/>
    <col min="5636" max="5636" width="11.3984375" style="2" customWidth="1"/>
    <col min="5637" max="5637" width="12.3984375" style="2" customWidth="1"/>
    <col min="5638" max="5638" width="11" style="2" customWidth="1"/>
    <col min="5639" max="5639" width="14.265625" style="2" customWidth="1"/>
    <col min="5640" max="5640" width="13.265625" style="2" customWidth="1"/>
    <col min="5641" max="5641" width="9.06640625" style="2"/>
    <col min="5642" max="5642" width="10.59765625" style="2" customWidth="1"/>
    <col min="5643" max="5643" width="11" style="2" customWidth="1"/>
    <col min="5644" max="5644" width="12.1328125" style="2" customWidth="1"/>
    <col min="5645" max="5886" width="9.06640625" style="2"/>
    <col min="5887" max="5887" width="13.73046875" style="2" customWidth="1"/>
    <col min="5888" max="5888" width="15.3984375" style="2" customWidth="1"/>
    <col min="5889" max="5889" width="13.1328125" style="2" customWidth="1"/>
    <col min="5890" max="5890" width="12.73046875" style="2" customWidth="1"/>
    <col min="5891" max="5891" width="12.1328125" style="2" customWidth="1"/>
    <col min="5892" max="5892" width="11.3984375" style="2" customWidth="1"/>
    <col min="5893" max="5893" width="12.3984375" style="2" customWidth="1"/>
    <col min="5894" max="5894" width="11" style="2" customWidth="1"/>
    <col min="5895" max="5895" width="14.265625" style="2" customWidth="1"/>
    <col min="5896" max="5896" width="13.265625" style="2" customWidth="1"/>
    <col min="5897" max="5897" width="9.06640625" style="2"/>
    <col min="5898" max="5898" width="10.59765625" style="2" customWidth="1"/>
    <col min="5899" max="5899" width="11" style="2" customWidth="1"/>
    <col min="5900" max="5900" width="12.1328125" style="2" customWidth="1"/>
    <col min="5901" max="6142" width="9.06640625" style="2"/>
    <col min="6143" max="6143" width="13.73046875" style="2" customWidth="1"/>
    <col min="6144" max="6144" width="15.3984375" style="2" customWidth="1"/>
    <col min="6145" max="6145" width="13.1328125" style="2" customWidth="1"/>
    <col min="6146" max="6146" width="12.73046875" style="2" customWidth="1"/>
    <col min="6147" max="6147" width="12.1328125" style="2" customWidth="1"/>
    <col min="6148" max="6148" width="11.3984375" style="2" customWidth="1"/>
    <col min="6149" max="6149" width="12.3984375" style="2" customWidth="1"/>
    <col min="6150" max="6150" width="11" style="2" customWidth="1"/>
    <col min="6151" max="6151" width="14.265625" style="2" customWidth="1"/>
    <col min="6152" max="6152" width="13.265625" style="2" customWidth="1"/>
    <col min="6153" max="6153" width="9.06640625" style="2"/>
    <col min="6154" max="6154" width="10.59765625" style="2" customWidth="1"/>
    <col min="6155" max="6155" width="11" style="2" customWidth="1"/>
    <col min="6156" max="6156" width="12.1328125" style="2" customWidth="1"/>
    <col min="6157" max="6398" width="9.06640625" style="2"/>
    <col min="6399" max="6399" width="13.73046875" style="2" customWidth="1"/>
    <col min="6400" max="6400" width="15.3984375" style="2" customWidth="1"/>
    <col min="6401" max="6401" width="13.1328125" style="2" customWidth="1"/>
    <col min="6402" max="6402" width="12.73046875" style="2" customWidth="1"/>
    <col min="6403" max="6403" width="12.1328125" style="2" customWidth="1"/>
    <col min="6404" max="6404" width="11.3984375" style="2" customWidth="1"/>
    <col min="6405" max="6405" width="12.3984375" style="2" customWidth="1"/>
    <col min="6406" max="6406" width="11" style="2" customWidth="1"/>
    <col min="6407" max="6407" width="14.265625" style="2" customWidth="1"/>
    <col min="6408" max="6408" width="13.265625" style="2" customWidth="1"/>
    <col min="6409" max="6409" width="9.06640625" style="2"/>
    <col min="6410" max="6410" width="10.59765625" style="2" customWidth="1"/>
    <col min="6411" max="6411" width="11" style="2" customWidth="1"/>
    <col min="6412" max="6412" width="12.1328125" style="2" customWidth="1"/>
    <col min="6413" max="6654" width="9.06640625" style="2"/>
    <col min="6655" max="6655" width="13.73046875" style="2" customWidth="1"/>
    <col min="6656" max="6656" width="15.3984375" style="2" customWidth="1"/>
    <col min="6657" max="6657" width="13.1328125" style="2" customWidth="1"/>
    <col min="6658" max="6658" width="12.73046875" style="2" customWidth="1"/>
    <col min="6659" max="6659" width="12.1328125" style="2" customWidth="1"/>
    <col min="6660" max="6660" width="11.3984375" style="2" customWidth="1"/>
    <col min="6661" max="6661" width="12.3984375" style="2" customWidth="1"/>
    <col min="6662" max="6662" width="11" style="2" customWidth="1"/>
    <col min="6663" max="6663" width="14.265625" style="2" customWidth="1"/>
    <col min="6664" max="6664" width="13.265625" style="2" customWidth="1"/>
    <col min="6665" max="6665" width="9.06640625" style="2"/>
    <col min="6666" max="6666" width="10.59765625" style="2" customWidth="1"/>
    <col min="6667" max="6667" width="11" style="2" customWidth="1"/>
    <col min="6668" max="6668" width="12.1328125" style="2" customWidth="1"/>
    <col min="6669" max="6910" width="9.06640625" style="2"/>
    <col min="6911" max="6911" width="13.73046875" style="2" customWidth="1"/>
    <col min="6912" max="6912" width="15.3984375" style="2" customWidth="1"/>
    <col min="6913" max="6913" width="13.1328125" style="2" customWidth="1"/>
    <col min="6914" max="6914" width="12.73046875" style="2" customWidth="1"/>
    <col min="6915" max="6915" width="12.1328125" style="2" customWidth="1"/>
    <col min="6916" max="6916" width="11.3984375" style="2" customWidth="1"/>
    <col min="6917" max="6917" width="12.3984375" style="2" customWidth="1"/>
    <col min="6918" max="6918" width="11" style="2" customWidth="1"/>
    <col min="6919" max="6919" width="14.265625" style="2" customWidth="1"/>
    <col min="6920" max="6920" width="13.265625" style="2" customWidth="1"/>
    <col min="6921" max="6921" width="9.06640625" style="2"/>
    <col min="6922" max="6922" width="10.59765625" style="2" customWidth="1"/>
    <col min="6923" max="6923" width="11" style="2" customWidth="1"/>
    <col min="6924" max="6924" width="12.1328125" style="2" customWidth="1"/>
    <col min="6925" max="7166" width="9.06640625" style="2"/>
    <col min="7167" max="7167" width="13.73046875" style="2" customWidth="1"/>
    <col min="7168" max="7168" width="15.3984375" style="2" customWidth="1"/>
    <col min="7169" max="7169" width="13.1328125" style="2" customWidth="1"/>
    <col min="7170" max="7170" width="12.73046875" style="2" customWidth="1"/>
    <col min="7171" max="7171" width="12.1328125" style="2" customWidth="1"/>
    <col min="7172" max="7172" width="11.3984375" style="2" customWidth="1"/>
    <col min="7173" max="7173" width="12.3984375" style="2" customWidth="1"/>
    <col min="7174" max="7174" width="11" style="2" customWidth="1"/>
    <col min="7175" max="7175" width="14.265625" style="2" customWidth="1"/>
    <col min="7176" max="7176" width="13.265625" style="2" customWidth="1"/>
    <col min="7177" max="7177" width="9.06640625" style="2"/>
    <col min="7178" max="7178" width="10.59765625" style="2" customWidth="1"/>
    <col min="7179" max="7179" width="11" style="2" customWidth="1"/>
    <col min="7180" max="7180" width="12.1328125" style="2" customWidth="1"/>
    <col min="7181" max="7422" width="9.06640625" style="2"/>
    <col min="7423" max="7423" width="13.73046875" style="2" customWidth="1"/>
    <col min="7424" max="7424" width="15.3984375" style="2" customWidth="1"/>
    <col min="7425" max="7425" width="13.1328125" style="2" customWidth="1"/>
    <col min="7426" max="7426" width="12.73046875" style="2" customWidth="1"/>
    <col min="7427" max="7427" width="12.1328125" style="2" customWidth="1"/>
    <col min="7428" max="7428" width="11.3984375" style="2" customWidth="1"/>
    <col min="7429" max="7429" width="12.3984375" style="2" customWidth="1"/>
    <col min="7430" max="7430" width="11" style="2" customWidth="1"/>
    <col min="7431" max="7431" width="14.265625" style="2" customWidth="1"/>
    <col min="7432" max="7432" width="13.265625" style="2" customWidth="1"/>
    <col min="7433" max="7433" width="9.06640625" style="2"/>
    <col min="7434" max="7434" width="10.59765625" style="2" customWidth="1"/>
    <col min="7435" max="7435" width="11" style="2" customWidth="1"/>
    <col min="7436" max="7436" width="12.1328125" style="2" customWidth="1"/>
    <col min="7437" max="7678" width="9.06640625" style="2"/>
    <col min="7679" max="7679" width="13.73046875" style="2" customWidth="1"/>
    <col min="7680" max="7680" width="15.3984375" style="2" customWidth="1"/>
    <col min="7681" max="7681" width="13.1328125" style="2" customWidth="1"/>
    <col min="7682" max="7682" width="12.73046875" style="2" customWidth="1"/>
    <col min="7683" max="7683" width="12.1328125" style="2" customWidth="1"/>
    <col min="7684" max="7684" width="11.3984375" style="2" customWidth="1"/>
    <col min="7685" max="7685" width="12.3984375" style="2" customWidth="1"/>
    <col min="7686" max="7686" width="11" style="2" customWidth="1"/>
    <col min="7687" max="7687" width="14.265625" style="2" customWidth="1"/>
    <col min="7688" max="7688" width="13.265625" style="2" customWidth="1"/>
    <col min="7689" max="7689" width="9.06640625" style="2"/>
    <col min="7690" max="7690" width="10.59765625" style="2" customWidth="1"/>
    <col min="7691" max="7691" width="11" style="2" customWidth="1"/>
    <col min="7692" max="7692" width="12.1328125" style="2" customWidth="1"/>
    <col min="7693" max="7934" width="9.06640625" style="2"/>
    <col min="7935" max="7935" width="13.73046875" style="2" customWidth="1"/>
    <col min="7936" max="7936" width="15.3984375" style="2" customWidth="1"/>
    <col min="7937" max="7937" width="13.1328125" style="2" customWidth="1"/>
    <col min="7938" max="7938" width="12.73046875" style="2" customWidth="1"/>
    <col min="7939" max="7939" width="12.1328125" style="2" customWidth="1"/>
    <col min="7940" max="7940" width="11.3984375" style="2" customWidth="1"/>
    <col min="7941" max="7941" width="12.3984375" style="2" customWidth="1"/>
    <col min="7942" max="7942" width="11" style="2" customWidth="1"/>
    <col min="7943" max="7943" width="14.265625" style="2" customWidth="1"/>
    <col min="7944" max="7944" width="13.265625" style="2" customWidth="1"/>
    <col min="7945" max="7945" width="9.06640625" style="2"/>
    <col min="7946" max="7946" width="10.59765625" style="2" customWidth="1"/>
    <col min="7947" max="7947" width="11" style="2" customWidth="1"/>
    <col min="7948" max="7948" width="12.1328125" style="2" customWidth="1"/>
    <col min="7949" max="8190" width="9.06640625" style="2"/>
    <col min="8191" max="8191" width="13.73046875" style="2" customWidth="1"/>
    <col min="8192" max="8192" width="15.3984375" style="2" customWidth="1"/>
    <col min="8193" max="8193" width="13.1328125" style="2" customWidth="1"/>
    <col min="8194" max="8194" width="12.73046875" style="2" customWidth="1"/>
    <col min="8195" max="8195" width="12.1328125" style="2" customWidth="1"/>
    <col min="8196" max="8196" width="11.3984375" style="2" customWidth="1"/>
    <col min="8197" max="8197" width="12.3984375" style="2" customWidth="1"/>
    <col min="8198" max="8198" width="11" style="2" customWidth="1"/>
    <col min="8199" max="8199" width="14.265625" style="2" customWidth="1"/>
    <col min="8200" max="8200" width="13.265625" style="2" customWidth="1"/>
    <col min="8201" max="8201" width="9.06640625" style="2"/>
    <col min="8202" max="8202" width="10.59765625" style="2" customWidth="1"/>
    <col min="8203" max="8203" width="11" style="2" customWidth="1"/>
    <col min="8204" max="8204" width="12.1328125" style="2" customWidth="1"/>
    <col min="8205" max="8446" width="9.06640625" style="2"/>
    <col min="8447" max="8447" width="13.73046875" style="2" customWidth="1"/>
    <col min="8448" max="8448" width="15.3984375" style="2" customWidth="1"/>
    <col min="8449" max="8449" width="13.1328125" style="2" customWidth="1"/>
    <col min="8450" max="8450" width="12.73046875" style="2" customWidth="1"/>
    <col min="8451" max="8451" width="12.1328125" style="2" customWidth="1"/>
    <col min="8452" max="8452" width="11.3984375" style="2" customWidth="1"/>
    <col min="8453" max="8453" width="12.3984375" style="2" customWidth="1"/>
    <col min="8454" max="8454" width="11" style="2" customWidth="1"/>
    <col min="8455" max="8455" width="14.265625" style="2" customWidth="1"/>
    <col min="8456" max="8456" width="13.265625" style="2" customWidth="1"/>
    <col min="8457" max="8457" width="9.06640625" style="2"/>
    <col min="8458" max="8458" width="10.59765625" style="2" customWidth="1"/>
    <col min="8459" max="8459" width="11" style="2" customWidth="1"/>
    <col min="8460" max="8460" width="12.1328125" style="2" customWidth="1"/>
    <col min="8461" max="8702" width="9.06640625" style="2"/>
    <col min="8703" max="8703" width="13.73046875" style="2" customWidth="1"/>
    <col min="8704" max="8704" width="15.3984375" style="2" customWidth="1"/>
    <col min="8705" max="8705" width="13.1328125" style="2" customWidth="1"/>
    <col min="8706" max="8706" width="12.73046875" style="2" customWidth="1"/>
    <col min="8707" max="8707" width="12.1328125" style="2" customWidth="1"/>
    <col min="8708" max="8708" width="11.3984375" style="2" customWidth="1"/>
    <col min="8709" max="8709" width="12.3984375" style="2" customWidth="1"/>
    <col min="8710" max="8710" width="11" style="2" customWidth="1"/>
    <col min="8711" max="8711" width="14.265625" style="2" customWidth="1"/>
    <col min="8712" max="8712" width="13.265625" style="2" customWidth="1"/>
    <col min="8713" max="8713" width="9.06640625" style="2"/>
    <col min="8714" max="8714" width="10.59765625" style="2" customWidth="1"/>
    <col min="8715" max="8715" width="11" style="2" customWidth="1"/>
    <col min="8716" max="8716" width="12.1328125" style="2" customWidth="1"/>
    <col min="8717" max="8958" width="9.06640625" style="2"/>
    <col min="8959" max="8959" width="13.73046875" style="2" customWidth="1"/>
    <col min="8960" max="8960" width="15.3984375" style="2" customWidth="1"/>
    <col min="8961" max="8961" width="13.1328125" style="2" customWidth="1"/>
    <col min="8962" max="8962" width="12.73046875" style="2" customWidth="1"/>
    <col min="8963" max="8963" width="12.1328125" style="2" customWidth="1"/>
    <col min="8964" max="8964" width="11.3984375" style="2" customWidth="1"/>
    <col min="8965" max="8965" width="12.3984375" style="2" customWidth="1"/>
    <col min="8966" max="8966" width="11" style="2" customWidth="1"/>
    <col min="8967" max="8967" width="14.265625" style="2" customWidth="1"/>
    <col min="8968" max="8968" width="13.265625" style="2" customWidth="1"/>
    <col min="8969" max="8969" width="9.06640625" style="2"/>
    <col min="8970" max="8970" width="10.59765625" style="2" customWidth="1"/>
    <col min="8971" max="8971" width="11" style="2" customWidth="1"/>
    <col min="8972" max="8972" width="12.1328125" style="2" customWidth="1"/>
    <col min="8973" max="9214" width="9.06640625" style="2"/>
    <col min="9215" max="9215" width="13.73046875" style="2" customWidth="1"/>
    <col min="9216" max="9216" width="15.3984375" style="2" customWidth="1"/>
    <col min="9217" max="9217" width="13.1328125" style="2" customWidth="1"/>
    <col min="9218" max="9218" width="12.73046875" style="2" customWidth="1"/>
    <col min="9219" max="9219" width="12.1328125" style="2" customWidth="1"/>
    <col min="9220" max="9220" width="11.3984375" style="2" customWidth="1"/>
    <col min="9221" max="9221" width="12.3984375" style="2" customWidth="1"/>
    <col min="9222" max="9222" width="11" style="2" customWidth="1"/>
    <col min="9223" max="9223" width="14.265625" style="2" customWidth="1"/>
    <col min="9224" max="9224" width="13.265625" style="2" customWidth="1"/>
    <col min="9225" max="9225" width="9.06640625" style="2"/>
    <col min="9226" max="9226" width="10.59765625" style="2" customWidth="1"/>
    <col min="9227" max="9227" width="11" style="2" customWidth="1"/>
    <col min="9228" max="9228" width="12.1328125" style="2" customWidth="1"/>
    <col min="9229" max="9470" width="9.06640625" style="2"/>
    <col min="9471" max="9471" width="13.73046875" style="2" customWidth="1"/>
    <col min="9472" max="9472" width="15.3984375" style="2" customWidth="1"/>
    <col min="9473" max="9473" width="13.1328125" style="2" customWidth="1"/>
    <col min="9474" max="9474" width="12.73046875" style="2" customWidth="1"/>
    <col min="9475" max="9475" width="12.1328125" style="2" customWidth="1"/>
    <col min="9476" max="9476" width="11.3984375" style="2" customWidth="1"/>
    <col min="9477" max="9477" width="12.3984375" style="2" customWidth="1"/>
    <col min="9478" max="9478" width="11" style="2" customWidth="1"/>
    <col min="9479" max="9479" width="14.265625" style="2" customWidth="1"/>
    <col min="9480" max="9480" width="13.265625" style="2" customWidth="1"/>
    <col min="9481" max="9481" width="9.06640625" style="2"/>
    <col min="9482" max="9482" width="10.59765625" style="2" customWidth="1"/>
    <col min="9483" max="9483" width="11" style="2" customWidth="1"/>
    <col min="9484" max="9484" width="12.1328125" style="2" customWidth="1"/>
    <col min="9485" max="9726" width="9.06640625" style="2"/>
    <col min="9727" max="9727" width="13.73046875" style="2" customWidth="1"/>
    <col min="9728" max="9728" width="15.3984375" style="2" customWidth="1"/>
    <col min="9729" max="9729" width="13.1328125" style="2" customWidth="1"/>
    <col min="9730" max="9730" width="12.73046875" style="2" customWidth="1"/>
    <col min="9731" max="9731" width="12.1328125" style="2" customWidth="1"/>
    <col min="9732" max="9732" width="11.3984375" style="2" customWidth="1"/>
    <col min="9733" max="9733" width="12.3984375" style="2" customWidth="1"/>
    <col min="9734" max="9734" width="11" style="2" customWidth="1"/>
    <col min="9735" max="9735" width="14.265625" style="2" customWidth="1"/>
    <col min="9736" max="9736" width="13.265625" style="2" customWidth="1"/>
    <col min="9737" max="9737" width="9.06640625" style="2"/>
    <col min="9738" max="9738" width="10.59765625" style="2" customWidth="1"/>
    <col min="9739" max="9739" width="11" style="2" customWidth="1"/>
    <col min="9740" max="9740" width="12.1328125" style="2" customWidth="1"/>
    <col min="9741" max="9982" width="9.06640625" style="2"/>
    <col min="9983" max="9983" width="13.73046875" style="2" customWidth="1"/>
    <col min="9984" max="9984" width="15.3984375" style="2" customWidth="1"/>
    <col min="9985" max="9985" width="13.1328125" style="2" customWidth="1"/>
    <col min="9986" max="9986" width="12.73046875" style="2" customWidth="1"/>
    <col min="9987" max="9987" width="12.1328125" style="2" customWidth="1"/>
    <col min="9988" max="9988" width="11.3984375" style="2" customWidth="1"/>
    <col min="9989" max="9989" width="12.3984375" style="2" customWidth="1"/>
    <col min="9990" max="9990" width="11" style="2" customWidth="1"/>
    <col min="9991" max="9991" width="14.265625" style="2" customWidth="1"/>
    <col min="9992" max="9992" width="13.265625" style="2" customWidth="1"/>
    <col min="9993" max="9993" width="9.06640625" style="2"/>
    <col min="9994" max="9994" width="10.59765625" style="2" customWidth="1"/>
    <col min="9995" max="9995" width="11" style="2" customWidth="1"/>
    <col min="9996" max="9996" width="12.1328125" style="2" customWidth="1"/>
    <col min="9997" max="10238" width="9.06640625" style="2"/>
    <col min="10239" max="10239" width="13.73046875" style="2" customWidth="1"/>
    <col min="10240" max="10240" width="15.3984375" style="2" customWidth="1"/>
    <col min="10241" max="10241" width="13.1328125" style="2" customWidth="1"/>
    <col min="10242" max="10242" width="12.73046875" style="2" customWidth="1"/>
    <col min="10243" max="10243" width="12.1328125" style="2" customWidth="1"/>
    <col min="10244" max="10244" width="11.3984375" style="2" customWidth="1"/>
    <col min="10245" max="10245" width="12.3984375" style="2" customWidth="1"/>
    <col min="10246" max="10246" width="11" style="2" customWidth="1"/>
    <col min="10247" max="10247" width="14.265625" style="2" customWidth="1"/>
    <col min="10248" max="10248" width="13.265625" style="2" customWidth="1"/>
    <col min="10249" max="10249" width="9.06640625" style="2"/>
    <col min="10250" max="10250" width="10.59765625" style="2" customWidth="1"/>
    <col min="10251" max="10251" width="11" style="2" customWidth="1"/>
    <col min="10252" max="10252" width="12.1328125" style="2" customWidth="1"/>
    <col min="10253" max="10494" width="9.06640625" style="2"/>
    <col min="10495" max="10495" width="13.73046875" style="2" customWidth="1"/>
    <col min="10496" max="10496" width="15.3984375" style="2" customWidth="1"/>
    <col min="10497" max="10497" width="13.1328125" style="2" customWidth="1"/>
    <col min="10498" max="10498" width="12.73046875" style="2" customWidth="1"/>
    <col min="10499" max="10499" width="12.1328125" style="2" customWidth="1"/>
    <col min="10500" max="10500" width="11.3984375" style="2" customWidth="1"/>
    <col min="10501" max="10501" width="12.3984375" style="2" customWidth="1"/>
    <col min="10502" max="10502" width="11" style="2" customWidth="1"/>
    <col min="10503" max="10503" width="14.265625" style="2" customWidth="1"/>
    <col min="10504" max="10504" width="13.265625" style="2" customWidth="1"/>
    <col min="10505" max="10505" width="9.06640625" style="2"/>
    <col min="10506" max="10506" width="10.59765625" style="2" customWidth="1"/>
    <col min="10507" max="10507" width="11" style="2" customWidth="1"/>
    <col min="10508" max="10508" width="12.1328125" style="2" customWidth="1"/>
    <col min="10509" max="10750" width="9.06640625" style="2"/>
    <col min="10751" max="10751" width="13.73046875" style="2" customWidth="1"/>
    <col min="10752" max="10752" width="15.3984375" style="2" customWidth="1"/>
    <col min="10753" max="10753" width="13.1328125" style="2" customWidth="1"/>
    <col min="10754" max="10754" width="12.73046875" style="2" customWidth="1"/>
    <col min="10755" max="10755" width="12.1328125" style="2" customWidth="1"/>
    <col min="10756" max="10756" width="11.3984375" style="2" customWidth="1"/>
    <col min="10757" max="10757" width="12.3984375" style="2" customWidth="1"/>
    <col min="10758" max="10758" width="11" style="2" customWidth="1"/>
    <col min="10759" max="10759" width="14.265625" style="2" customWidth="1"/>
    <col min="10760" max="10760" width="13.265625" style="2" customWidth="1"/>
    <col min="10761" max="10761" width="9.06640625" style="2"/>
    <col min="10762" max="10762" width="10.59765625" style="2" customWidth="1"/>
    <col min="10763" max="10763" width="11" style="2" customWidth="1"/>
    <col min="10764" max="10764" width="12.1328125" style="2" customWidth="1"/>
    <col min="10765" max="11006" width="9.06640625" style="2"/>
    <col min="11007" max="11007" width="13.73046875" style="2" customWidth="1"/>
    <col min="11008" max="11008" width="15.3984375" style="2" customWidth="1"/>
    <col min="11009" max="11009" width="13.1328125" style="2" customWidth="1"/>
    <col min="11010" max="11010" width="12.73046875" style="2" customWidth="1"/>
    <col min="11011" max="11011" width="12.1328125" style="2" customWidth="1"/>
    <col min="11012" max="11012" width="11.3984375" style="2" customWidth="1"/>
    <col min="11013" max="11013" width="12.3984375" style="2" customWidth="1"/>
    <col min="11014" max="11014" width="11" style="2" customWidth="1"/>
    <col min="11015" max="11015" width="14.265625" style="2" customWidth="1"/>
    <col min="11016" max="11016" width="13.265625" style="2" customWidth="1"/>
    <col min="11017" max="11017" width="9.06640625" style="2"/>
    <col min="11018" max="11018" width="10.59765625" style="2" customWidth="1"/>
    <col min="11019" max="11019" width="11" style="2" customWidth="1"/>
    <col min="11020" max="11020" width="12.1328125" style="2" customWidth="1"/>
    <col min="11021" max="11262" width="9.06640625" style="2"/>
    <col min="11263" max="11263" width="13.73046875" style="2" customWidth="1"/>
    <col min="11264" max="11264" width="15.3984375" style="2" customWidth="1"/>
    <col min="11265" max="11265" width="13.1328125" style="2" customWidth="1"/>
    <col min="11266" max="11266" width="12.73046875" style="2" customWidth="1"/>
    <col min="11267" max="11267" width="12.1328125" style="2" customWidth="1"/>
    <col min="11268" max="11268" width="11.3984375" style="2" customWidth="1"/>
    <col min="11269" max="11269" width="12.3984375" style="2" customWidth="1"/>
    <col min="11270" max="11270" width="11" style="2" customWidth="1"/>
    <col min="11271" max="11271" width="14.265625" style="2" customWidth="1"/>
    <col min="11272" max="11272" width="13.265625" style="2" customWidth="1"/>
    <col min="11273" max="11273" width="9.06640625" style="2"/>
    <col min="11274" max="11274" width="10.59765625" style="2" customWidth="1"/>
    <col min="11275" max="11275" width="11" style="2" customWidth="1"/>
    <col min="11276" max="11276" width="12.1328125" style="2" customWidth="1"/>
    <col min="11277" max="11518" width="9.06640625" style="2"/>
    <col min="11519" max="11519" width="13.73046875" style="2" customWidth="1"/>
    <col min="11520" max="11520" width="15.3984375" style="2" customWidth="1"/>
    <col min="11521" max="11521" width="13.1328125" style="2" customWidth="1"/>
    <col min="11522" max="11522" width="12.73046875" style="2" customWidth="1"/>
    <col min="11523" max="11523" width="12.1328125" style="2" customWidth="1"/>
    <col min="11524" max="11524" width="11.3984375" style="2" customWidth="1"/>
    <col min="11525" max="11525" width="12.3984375" style="2" customWidth="1"/>
    <col min="11526" max="11526" width="11" style="2" customWidth="1"/>
    <col min="11527" max="11527" width="14.265625" style="2" customWidth="1"/>
    <col min="11528" max="11528" width="13.265625" style="2" customWidth="1"/>
    <col min="11529" max="11529" width="9.06640625" style="2"/>
    <col min="11530" max="11530" width="10.59765625" style="2" customWidth="1"/>
    <col min="11531" max="11531" width="11" style="2" customWidth="1"/>
    <col min="11532" max="11532" width="12.1328125" style="2" customWidth="1"/>
    <col min="11533" max="11774" width="9.06640625" style="2"/>
    <col min="11775" max="11775" width="13.73046875" style="2" customWidth="1"/>
    <col min="11776" max="11776" width="15.3984375" style="2" customWidth="1"/>
    <col min="11777" max="11777" width="13.1328125" style="2" customWidth="1"/>
    <col min="11778" max="11778" width="12.73046875" style="2" customWidth="1"/>
    <col min="11779" max="11779" width="12.1328125" style="2" customWidth="1"/>
    <col min="11780" max="11780" width="11.3984375" style="2" customWidth="1"/>
    <col min="11781" max="11781" width="12.3984375" style="2" customWidth="1"/>
    <col min="11782" max="11782" width="11" style="2" customWidth="1"/>
    <col min="11783" max="11783" width="14.265625" style="2" customWidth="1"/>
    <col min="11784" max="11784" width="13.265625" style="2" customWidth="1"/>
    <col min="11785" max="11785" width="9.06640625" style="2"/>
    <col min="11786" max="11786" width="10.59765625" style="2" customWidth="1"/>
    <col min="11787" max="11787" width="11" style="2" customWidth="1"/>
    <col min="11788" max="11788" width="12.1328125" style="2" customWidth="1"/>
    <col min="11789" max="12030" width="9.06640625" style="2"/>
    <col min="12031" max="12031" width="13.73046875" style="2" customWidth="1"/>
    <col min="12032" max="12032" width="15.3984375" style="2" customWidth="1"/>
    <col min="12033" max="12033" width="13.1328125" style="2" customWidth="1"/>
    <col min="12034" max="12034" width="12.73046875" style="2" customWidth="1"/>
    <col min="12035" max="12035" width="12.1328125" style="2" customWidth="1"/>
    <col min="12036" max="12036" width="11.3984375" style="2" customWidth="1"/>
    <col min="12037" max="12037" width="12.3984375" style="2" customWidth="1"/>
    <col min="12038" max="12038" width="11" style="2" customWidth="1"/>
    <col min="12039" max="12039" width="14.265625" style="2" customWidth="1"/>
    <col min="12040" max="12040" width="13.265625" style="2" customWidth="1"/>
    <col min="12041" max="12041" width="9.06640625" style="2"/>
    <col min="12042" max="12042" width="10.59765625" style="2" customWidth="1"/>
    <col min="12043" max="12043" width="11" style="2" customWidth="1"/>
    <col min="12044" max="12044" width="12.1328125" style="2" customWidth="1"/>
    <col min="12045" max="12286" width="9.06640625" style="2"/>
    <col min="12287" max="12287" width="13.73046875" style="2" customWidth="1"/>
    <col min="12288" max="12288" width="15.3984375" style="2" customWidth="1"/>
    <col min="12289" max="12289" width="13.1328125" style="2" customWidth="1"/>
    <col min="12290" max="12290" width="12.73046875" style="2" customWidth="1"/>
    <col min="12291" max="12291" width="12.1328125" style="2" customWidth="1"/>
    <col min="12292" max="12292" width="11.3984375" style="2" customWidth="1"/>
    <col min="12293" max="12293" width="12.3984375" style="2" customWidth="1"/>
    <col min="12294" max="12294" width="11" style="2" customWidth="1"/>
    <col min="12295" max="12295" width="14.265625" style="2" customWidth="1"/>
    <col min="12296" max="12296" width="13.265625" style="2" customWidth="1"/>
    <col min="12297" max="12297" width="9.06640625" style="2"/>
    <col min="12298" max="12298" width="10.59765625" style="2" customWidth="1"/>
    <col min="12299" max="12299" width="11" style="2" customWidth="1"/>
    <col min="12300" max="12300" width="12.1328125" style="2" customWidth="1"/>
    <col min="12301" max="12542" width="9.06640625" style="2"/>
    <col min="12543" max="12543" width="13.73046875" style="2" customWidth="1"/>
    <col min="12544" max="12544" width="15.3984375" style="2" customWidth="1"/>
    <col min="12545" max="12545" width="13.1328125" style="2" customWidth="1"/>
    <col min="12546" max="12546" width="12.73046875" style="2" customWidth="1"/>
    <col min="12547" max="12547" width="12.1328125" style="2" customWidth="1"/>
    <col min="12548" max="12548" width="11.3984375" style="2" customWidth="1"/>
    <col min="12549" max="12549" width="12.3984375" style="2" customWidth="1"/>
    <col min="12550" max="12550" width="11" style="2" customWidth="1"/>
    <col min="12551" max="12551" width="14.265625" style="2" customWidth="1"/>
    <col min="12552" max="12552" width="13.265625" style="2" customWidth="1"/>
    <col min="12553" max="12553" width="9.06640625" style="2"/>
    <col min="12554" max="12554" width="10.59765625" style="2" customWidth="1"/>
    <col min="12555" max="12555" width="11" style="2" customWidth="1"/>
    <col min="12556" max="12556" width="12.1328125" style="2" customWidth="1"/>
    <col min="12557" max="12798" width="9.06640625" style="2"/>
    <col min="12799" max="12799" width="13.73046875" style="2" customWidth="1"/>
    <col min="12800" max="12800" width="15.3984375" style="2" customWidth="1"/>
    <col min="12801" max="12801" width="13.1328125" style="2" customWidth="1"/>
    <col min="12802" max="12802" width="12.73046875" style="2" customWidth="1"/>
    <col min="12803" max="12803" width="12.1328125" style="2" customWidth="1"/>
    <col min="12804" max="12804" width="11.3984375" style="2" customWidth="1"/>
    <col min="12805" max="12805" width="12.3984375" style="2" customWidth="1"/>
    <col min="12806" max="12806" width="11" style="2" customWidth="1"/>
    <col min="12807" max="12807" width="14.265625" style="2" customWidth="1"/>
    <col min="12808" max="12808" width="13.265625" style="2" customWidth="1"/>
    <col min="12809" max="12809" width="9.06640625" style="2"/>
    <col min="12810" max="12810" width="10.59765625" style="2" customWidth="1"/>
    <col min="12811" max="12811" width="11" style="2" customWidth="1"/>
    <col min="12812" max="12812" width="12.1328125" style="2" customWidth="1"/>
    <col min="12813" max="13054" width="9.06640625" style="2"/>
    <col min="13055" max="13055" width="13.73046875" style="2" customWidth="1"/>
    <col min="13056" max="13056" width="15.3984375" style="2" customWidth="1"/>
    <col min="13057" max="13057" width="13.1328125" style="2" customWidth="1"/>
    <col min="13058" max="13058" width="12.73046875" style="2" customWidth="1"/>
    <col min="13059" max="13059" width="12.1328125" style="2" customWidth="1"/>
    <col min="13060" max="13060" width="11.3984375" style="2" customWidth="1"/>
    <col min="13061" max="13061" width="12.3984375" style="2" customWidth="1"/>
    <col min="13062" max="13062" width="11" style="2" customWidth="1"/>
    <col min="13063" max="13063" width="14.265625" style="2" customWidth="1"/>
    <col min="13064" max="13064" width="13.265625" style="2" customWidth="1"/>
    <col min="13065" max="13065" width="9.06640625" style="2"/>
    <col min="13066" max="13066" width="10.59765625" style="2" customWidth="1"/>
    <col min="13067" max="13067" width="11" style="2" customWidth="1"/>
    <col min="13068" max="13068" width="12.1328125" style="2" customWidth="1"/>
    <col min="13069" max="13310" width="9.06640625" style="2"/>
    <col min="13311" max="13311" width="13.73046875" style="2" customWidth="1"/>
    <col min="13312" max="13312" width="15.3984375" style="2" customWidth="1"/>
    <col min="13313" max="13313" width="13.1328125" style="2" customWidth="1"/>
    <col min="13314" max="13314" width="12.73046875" style="2" customWidth="1"/>
    <col min="13315" max="13315" width="12.1328125" style="2" customWidth="1"/>
    <col min="13316" max="13316" width="11.3984375" style="2" customWidth="1"/>
    <col min="13317" max="13317" width="12.3984375" style="2" customWidth="1"/>
    <col min="13318" max="13318" width="11" style="2" customWidth="1"/>
    <col min="13319" max="13319" width="14.265625" style="2" customWidth="1"/>
    <col min="13320" max="13320" width="13.265625" style="2" customWidth="1"/>
    <col min="13321" max="13321" width="9.06640625" style="2"/>
    <col min="13322" max="13322" width="10.59765625" style="2" customWidth="1"/>
    <col min="13323" max="13323" width="11" style="2" customWidth="1"/>
    <col min="13324" max="13324" width="12.1328125" style="2" customWidth="1"/>
    <col min="13325" max="13566" width="9.06640625" style="2"/>
    <col min="13567" max="13567" width="13.73046875" style="2" customWidth="1"/>
    <col min="13568" max="13568" width="15.3984375" style="2" customWidth="1"/>
    <col min="13569" max="13569" width="13.1328125" style="2" customWidth="1"/>
    <col min="13570" max="13570" width="12.73046875" style="2" customWidth="1"/>
    <col min="13571" max="13571" width="12.1328125" style="2" customWidth="1"/>
    <col min="13572" max="13572" width="11.3984375" style="2" customWidth="1"/>
    <col min="13573" max="13573" width="12.3984375" style="2" customWidth="1"/>
    <col min="13574" max="13574" width="11" style="2" customWidth="1"/>
    <col min="13575" max="13575" width="14.265625" style="2" customWidth="1"/>
    <col min="13576" max="13576" width="13.265625" style="2" customWidth="1"/>
    <col min="13577" max="13577" width="9.06640625" style="2"/>
    <col min="13578" max="13578" width="10.59765625" style="2" customWidth="1"/>
    <col min="13579" max="13579" width="11" style="2" customWidth="1"/>
    <col min="13580" max="13580" width="12.1328125" style="2" customWidth="1"/>
    <col min="13581" max="13822" width="9.06640625" style="2"/>
    <col min="13823" max="13823" width="13.73046875" style="2" customWidth="1"/>
    <col min="13824" max="13824" width="15.3984375" style="2" customWidth="1"/>
    <col min="13825" max="13825" width="13.1328125" style="2" customWidth="1"/>
    <col min="13826" max="13826" width="12.73046875" style="2" customWidth="1"/>
    <col min="13827" max="13827" width="12.1328125" style="2" customWidth="1"/>
    <col min="13828" max="13828" width="11.3984375" style="2" customWidth="1"/>
    <col min="13829" max="13829" width="12.3984375" style="2" customWidth="1"/>
    <col min="13830" max="13830" width="11" style="2" customWidth="1"/>
    <col min="13831" max="13831" width="14.265625" style="2" customWidth="1"/>
    <col min="13832" max="13832" width="13.265625" style="2" customWidth="1"/>
    <col min="13833" max="13833" width="9.06640625" style="2"/>
    <col min="13834" max="13834" width="10.59765625" style="2" customWidth="1"/>
    <col min="13835" max="13835" width="11" style="2" customWidth="1"/>
    <col min="13836" max="13836" width="12.1328125" style="2" customWidth="1"/>
    <col min="13837" max="14078" width="9.06640625" style="2"/>
    <col min="14079" max="14079" width="13.73046875" style="2" customWidth="1"/>
    <col min="14080" max="14080" width="15.3984375" style="2" customWidth="1"/>
    <col min="14081" max="14081" width="13.1328125" style="2" customWidth="1"/>
    <col min="14082" max="14082" width="12.73046875" style="2" customWidth="1"/>
    <col min="14083" max="14083" width="12.1328125" style="2" customWidth="1"/>
    <col min="14084" max="14084" width="11.3984375" style="2" customWidth="1"/>
    <col min="14085" max="14085" width="12.3984375" style="2" customWidth="1"/>
    <col min="14086" max="14086" width="11" style="2" customWidth="1"/>
    <col min="14087" max="14087" width="14.265625" style="2" customWidth="1"/>
    <col min="14088" max="14088" width="13.265625" style="2" customWidth="1"/>
    <col min="14089" max="14089" width="9.06640625" style="2"/>
    <col min="14090" max="14090" width="10.59765625" style="2" customWidth="1"/>
    <col min="14091" max="14091" width="11" style="2" customWidth="1"/>
    <col min="14092" max="14092" width="12.1328125" style="2" customWidth="1"/>
    <col min="14093" max="14334" width="9.06640625" style="2"/>
    <col min="14335" max="14335" width="13.73046875" style="2" customWidth="1"/>
    <col min="14336" max="14336" width="15.3984375" style="2" customWidth="1"/>
    <col min="14337" max="14337" width="13.1328125" style="2" customWidth="1"/>
    <col min="14338" max="14338" width="12.73046875" style="2" customWidth="1"/>
    <col min="14339" max="14339" width="12.1328125" style="2" customWidth="1"/>
    <col min="14340" max="14340" width="11.3984375" style="2" customWidth="1"/>
    <col min="14341" max="14341" width="12.3984375" style="2" customWidth="1"/>
    <col min="14342" max="14342" width="11" style="2" customWidth="1"/>
    <col min="14343" max="14343" width="14.265625" style="2" customWidth="1"/>
    <col min="14344" max="14344" width="13.265625" style="2" customWidth="1"/>
    <col min="14345" max="14345" width="9.06640625" style="2"/>
    <col min="14346" max="14346" width="10.59765625" style="2" customWidth="1"/>
    <col min="14347" max="14347" width="11" style="2" customWidth="1"/>
    <col min="14348" max="14348" width="12.1328125" style="2" customWidth="1"/>
    <col min="14349" max="14590" width="9.06640625" style="2"/>
    <col min="14591" max="14591" width="13.73046875" style="2" customWidth="1"/>
    <col min="14592" max="14592" width="15.3984375" style="2" customWidth="1"/>
    <col min="14593" max="14593" width="13.1328125" style="2" customWidth="1"/>
    <col min="14594" max="14594" width="12.73046875" style="2" customWidth="1"/>
    <col min="14595" max="14595" width="12.1328125" style="2" customWidth="1"/>
    <col min="14596" max="14596" width="11.3984375" style="2" customWidth="1"/>
    <col min="14597" max="14597" width="12.3984375" style="2" customWidth="1"/>
    <col min="14598" max="14598" width="11" style="2" customWidth="1"/>
    <col min="14599" max="14599" width="14.265625" style="2" customWidth="1"/>
    <col min="14600" max="14600" width="13.265625" style="2" customWidth="1"/>
    <col min="14601" max="14601" width="9.06640625" style="2"/>
    <col min="14602" max="14602" width="10.59765625" style="2" customWidth="1"/>
    <col min="14603" max="14603" width="11" style="2" customWidth="1"/>
    <col min="14604" max="14604" width="12.1328125" style="2" customWidth="1"/>
    <col min="14605" max="14846" width="9.06640625" style="2"/>
    <col min="14847" max="14847" width="13.73046875" style="2" customWidth="1"/>
    <col min="14848" max="14848" width="15.3984375" style="2" customWidth="1"/>
    <col min="14849" max="14849" width="13.1328125" style="2" customWidth="1"/>
    <col min="14850" max="14850" width="12.73046875" style="2" customWidth="1"/>
    <col min="14851" max="14851" width="12.1328125" style="2" customWidth="1"/>
    <col min="14852" max="14852" width="11.3984375" style="2" customWidth="1"/>
    <col min="14853" max="14853" width="12.3984375" style="2" customWidth="1"/>
    <col min="14854" max="14854" width="11" style="2" customWidth="1"/>
    <col min="14855" max="14855" width="14.265625" style="2" customWidth="1"/>
    <col min="14856" max="14856" width="13.265625" style="2" customWidth="1"/>
    <col min="14857" max="14857" width="9.06640625" style="2"/>
    <col min="14858" max="14858" width="10.59765625" style="2" customWidth="1"/>
    <col min="14859" max="14859" width="11" style="2" customWidth="1"/>
    <col min="14860" max="14860" width="12.1328125" style="2" customWidth="1"/>
    <col min="14861" max="15102" width="9.06640625" style="2"/>
    <col min="15103" max="15103" width="13.73046875" style="2" customWidth="1"/>
    <col min="15104" max="15104" width="15.3984375" style="2" customWidth="1"/>
    <col min="15105" max="15105" width="13.1328125" style="2" customWidth="1"/>
    <col min="15106" max="15106" width="12.73046875" style="2" customWidth="1"/>
    <col min="15107" max="15107" width="12.1328125" style="2" customWidth="1"/>
    <col min="15108" max="15108" width="11.3984375" style="2" customWidth="1"/>
    <col min="15109" max="15109" width="12.3984375" style="2" customWidth="1"/>
    <col min="15110" max="15110" width="11" style="2" customWidth="1"/>
    <col min="15111" max="15111" width="14.265625" style="2" customWidth="1"/>
    <col min="15112" max="15112" width="13.265625" style="2" customWidth="1"/>
    <col min="15113" max="15113" width="9.06640625" style="2"/>
    <col min="15114" max="15114" width="10.59765625" style="2" customWidth="1"/>
    <col min="15115" max="15115" width="11" style="2" customWidth="1"/>
    <col min="15116" max="15116" width="12.1328125" style="2" customWidth="1"/>
    <col min="15117" max="15358" width="9.06640625" style="2"/>
    <col min="15359" max="15359" width="13.73046875" style="2" customWidth="1"/>
    <col min="15360" max="15360" width="15.3984375" style="2" customWidth="1"/>
    <col min="15361" max="15361" width="13.1328125" style="2" customWidth="1"/>
    <col min="15362" max="15362" width="12.73046875" style="2" customWidth="1"/>
    <col min="15363" max="15363" width="12.1328125" style="2" customWidth="1"/>
    <col min="15364" max="15364" width="11.3984375" style="2" customWidth="1"/>
    <col min="15365" max="15365" width="12.3984375" style="2" customWidth="1"/>
    <col min="15366" max="15366" width="11" style="2" customWidth="1"/>
    <col min="15367" max="15367" width="14.265625" style="2" customWidth="1"/>
    <col min="15368" max="15368" width="13.265625" style="2" customWidth="1"/>
    <col min="15369" max="15369" width="9.06640625" style="2"/>
    <col min="15370" max="15370" width="10.59765625" style="2" customWidth="1"/>
    <col min="15371" max="15371" width="11" style="2" customWidth="1"/>
    <col min="15372" max="15372" width="12.1328125" style="2" customWidth="1"/>
    <col min="15373" max="15614" width="9.06640625" style="2"/>
    <col min="15615" max="15615" width="13.73046875" style="2" customWidth="1"/>
    <col min="15616" max="15616" width="15.3984375" style="2" customWidth="1"/>
    <col min="15617" max="15617" width="13.1328125" style="2" customWidth="1"/>
    <col min="15618" max="15618" width="12.73046875" style="2" customWidth="1"/>
    <col min="15619" max="15619" width="12.1328125" style="2" customWidth="1"/>
    <col min="15620" max="15620" width="11.3984375" style="2" customWidth="1"/>
    <col min="15621" max="15621" width="12.3984375" style="2" customWidth="1"/>
    <col min="15622" max="15622" width="11" style="2" customWidth="1"/>
    <col min="15623" max="15623" width="14.265625" style="2" customWidth="1"/>
    <col min="15624" max="15624" width="13.265625" style="2" customWidth="1"/>
    <col min="15625" max="15625" width="9.06640625" style="2"/>
    <col min="15626" max="15626" width="10.59765625" style="2" customWidth="1"/>
    <col min="15627" max="15627" width="11" style="2" customWidth="1"/>
    <col min="15628" max="15628" width="12.1328125" style="2" customWidth="1"/>
    <col min="15629" max="15870" width="9.06640625" style="2"/>
    <col min="15871" max="15871" width="13.73046875" style="2" customWidth="1"/>
    <col min="15872" max="15872" width="15.3984375" style="2" customWidth="1"/>
    <col min="15873" max="15873" width="13.1328125" style="2" customWidth="1"/>
    <col min="15874" max="15874" width="12.73046875" style="2" customWidth="1"/>
    <col min="15875" max="15875" width="12.1328125" style="2" customWidth="1"/>
    <col min="15876" max="15876" width="11.3984375" style="2" customWidth="1"/>
    <col min="15877" max="15877" width="12.3984375" style="2" customWidth="1"/>
    <col min="15878" max="15878" width="11" style="2" customWidth="1"/>
    <col min="15879" max="15879" width="14.265625" style="2" customWidth="1"/>
    <col min="15880" max="15880" width="13.265625" style="2" customWidth="1"/>
    <col min="15881" max="15881" width="9.06640625" style="2"/>
    <col min="15882" max="15882" width="10.59765625" style="2" customWidth="1"/>
    <col min="15883" max="15883" width="11" style="2" customWidth="1"/>
    <col min="15884" max="15884" width="12.1328125" style="2" customWidth="1"/>
    <col min="15885" max="16126" width="9.06640625" style="2"/>
    <col min="16127" max="16127" width="13.73046875" style="2" customWidth="1"/>
    <col min="16128" max="16128" width="15.3984375" style="2" customWidth="1"/>
    <col min="16129" max="16129" width="13.1328125" style="2" customWidth="1"/>
    <col min="16130" max="16130" width="12.73046875" style="2" customWidth="1"/>
    <col min="16131" max="16131" width="12.1328125" style="2" customWidth="1"/>
    <col min="16132" max="16132" width="11.3984375" style="2" customWidth="1"/>
    <col min="16133" max="16133" width="12.3984375" style="2" customWidth="1"/>
    <col min="16134" max="16134" width="11" style="2" customWidth="1"/>
    <col min="16135" max="16135" width="14.265625" style="2" customWidth="1"/>
    <col min="16136" max="16136" width="13.265625" style="2" customWidth="1"/>
    <col min="16137" max="16137" width="9.06640625" style="2"/>
    <col min="16138" max="16138" width="10.59765625" style="2" customWidth="1"/>
    <col min="16139" max="16139" width="11" style="2" customWidth="1"/>
    <col min="16140" max="16140" width="12.1328125" style="2" customWidth="1"/>
    <col min="16141" max="16384" width="9.06640625" style="2"/>
  </cols>
  <sheetData>
    <row r="1" spans="1:12" ht="14.25" x14ac:dyDescent="0.45">
      <c r="C1" s="15" t="s">
        <v>146</v>
      </c>
      <c r="F1" s="16" t="s">
        <v>202</v>
      </c>
      <c r="I1" s="15" t="s">
        <v>203</v>
      </c>
      <c r="K1" s="26"/>
    </row>
    <row r="2" spans="1:12" ht="20.65" x14ac:dyDescent="0.6">
      <c r="A2" s="3" t="s">
        <v>249</v>
      </c>
      <c r="K2" s="27"/>
    </row>
    <row r="3" spans="1:12" ht="52.5" x14ac:dyDescent="0.35">
      <c r="A3" s="5" t="s">
        <v>87</v>
      </c>
      <c r="B3" s="5" t="s">
        <v>88</v>
      </c>
      <c r="C3" s="5" t="s">
        <v>89</v>
      </c>
      <c r="D3" s="5" t="s">
        <v>95</v>
      </c>
      <c r="E3" s="5" t="s">
        <v>143</v>
      </c>
      <c r="F3" s="5" t="s">
        <v>144</v>
      </c>
      <c r="G3" s="5" t="s">
        <v>92</v>
      </c>
      <c r="H3" s="5" t="s">
        <v>93</v>
      </c>
      <c r="I3" s="5" t="s">
        <v>120</v>
      </c>
      <c r="J3" s="5" t="s">
        <v>145</v>
      </c>
      <c r="K3" s="5" t="s">
        <v>91</v>
      </c>
      <c r="L3" s="5" t="s">
        <v>142</v>
      </c>
    </row>
    <row r="4" spans="1:12" ht="14.25" x14ac:dyDescent="0.45">
      <c r="A4" s="17">
        <v>46054</v>
      </c>
      <c r="B4" s="13">
        <v>4006.8599999999997</v>
      </c>
      <c r="C4" s="13">
        <v>1264.28</v>
      </c>
      <c r="D4" s="18">
        <v>0.31552886799139479</v>
      </c>
      <c r="E4" s="13" t="s">
        <v>253</v>
      </c>
      <c r="F4" s="13" t="s">
        <v>253</v>
      </c>
      <c r="G4" s="18">
        <v>0.33</v>
      </c>
      <c r="H4" s="18">
        <v>0.33</v>
      </c>
      <c r="I4" s="18">
        <v>0.16896133433534191</v>
      </c>
      <c r="J4" s="18">
        <v>0.5421401301182982</v>
      </c>
      <c r="K4" s="21">
        <v>0.84365888326207361</v>
      </c>
      <c r="L4" s="13" t="s">
        <v>253</v>
      </c>
    </row>
    <row r="5" spans="1:12" ht="14.25" x14ac:dyDescent="0.45">
      <c r="A5" s="17">
        <v>46055</v>
      </c>
      <c r="B5" s="13">
        <v>3916.9100000000003</v>
      </c>
      <c r="C5" s="13">
        <v>1364.63</v>
      </c>
      <c r="D5" s="18">
        <v>0.34839452527630199</v>
      </c>
      <c r="E5" s="13" t="s">
        <v>253</v>
      </c>
      <c r="F5" s="13" t="s">
        <v>253</v>
      </c>
      <c r="G5" s="18">
        <v>0.33</v>
      </c>
      <c r="H5" s="18">
        <v>0.33</v>
      </c>
      <c r="I5" s="18">
        <v>0.45506939152632531</v>
      </c>
      <c r="J5" s="18">
        <v>0.61184384898937982</v>
      </c>
      <c r="K5" s="21">
        <v>0.84697146134592516</v>
      </c>
      <c r="L5" s="13" t="s">
        <v>253</v>
      </c>
    </row>
    <row r="6" spans="1:12" ht="14.25" x14ac:dyDescent="0.45">
      <c r="A6" s="17">
        <v>46056</v>
      </c>
      <c r="B6" s="13">
        <v>4000.07</v>
      </c>
      <c r="C6" s="13">
        <v>1429.04</v>
      </c>
      <c r="D6" s="18">
        <v>0.35725374805940896</v>
      </c>
      <c r="E6" s="13" t="s">
        <v>253</v>
      </c>
      <c r="F6" s="13" t="s">
        <v>253</v>
      </c>
      <c r="G6" s="18">
        <v>0.33</v>
      </c>
      <c r="H6" s="18">
        <v>0.33</v>
      </c>
      <c r="I6" s="18">
        <v>0.50607045367288195</v>
      </c>
      <c r="J6" s="18">
        <v>0.62388484626750529</v>
      </c>
      <c r="K6" s="21">
        <v>0.84881748550817693</v>
      </c>
      <c r="L6" s="13" t="s">
        <v>253</v>
      </c>
    </row>
    <row r="7" spans="1:12" ht="14.25" x14ac:dyDescent="0.45">
      <c r="A7" s="17">
        <v>46057</v>
      </c>
      <c r="B7" s="13">
        <v>4385.8599999999997</v>
      </c>
      <c r="C7" s="13">
        <v>1439.39</v>
      </c>
      <c r="D7" s="18">
        <v>0.32818877027538501</v>
      </c>
      <c r="E7" s="13" t="s">
        <v>253</v>
      </c>
      <c r="F7" s="13" t="s">
        <v>253</v>
      </c>
      <c r="G7" s="18">
        <v>0.33</v>
      </c>
      <c r="H7" s="18">
        <v>0.33</v>
      </c>
      <c r="I7" s="18">
        <v>0.17856923023096108</v>
      </c>
      <c r="J7" s="18">
        <v>0.54452405894233957</v>
      </c>
      <c r="K7" s="21">
        <v>0.84867110646238186</v>
      </c>
      <c r="L7" s="13" t="s">
        <v>253</v>
      </c>
    </row>
    <row r="8" spans="1:12" ht="14.25" x14ac:dyDescent="0.45">
      <c r="A8" s="17">
        <v>46058</v>
      </c>
      <c r="B8" s="13">
        <v>4654.37</v>
      </c>
      <c r="C8" s="13">
        <v>1446.59</v>
      </c>
      <c r="D8" s="18">
        <v>0.31080253611122449</v>
      </c>
      <c r="E8" s="13" t="s">
        <v>253</v>
      </c>
      <c r="F8" s="13" t="s">
        <v>253</v>
      </c>
      <c r="G8" s="18">
        <v>0.33</v>
      </c>
      <c r="H8" s="18">
        <v>0.33</v>
      </c>
      <c r="I8" s="18">
        <v>-2.6514717810966183E-2</v>
      </c>
      <c r="J8" s="18">
        <v>0.49337170886681203</v>
      </c>
      <c r="K8" s="21">
        <v>0.84840927006440736</v>
      </c>
      <c r="L8" s="13" t="s">
        <v>253</v>
      </c>
    </row>
    <row r="9" spans="1:12" ht="14.25" x14ac:dyDescent="0.45">
      <c r="A9" s="17">
        <v>46059</v>
      </c>
      <c r="B9" s="13">
        <v>4827.96</v>
      </c>
      <c r="C9" s="13">
        <v>1453.85</v>
      </c>
      <c r="D9" s="18">
        <v>0.30113132668870496</v>
      </c>
      <c r="E9" s="13" t="s">
        <v>253</v>
      </c>
      <c r="F9" s="13" t="s">
        <v>253</v>
      </c>
      <c r="G9" s="18">
        <v>0.33</v>
      </c>
      <c r="H9" s="18">
        <v>0.33</v>
      </c>
      <c r="I9" s="18">
        <v>-0.14648677220440098</v>
      </c>
      <c r="J9" s="18">
        <v>0.46344365356275208</v>
      </c>
      <c r="K9" s="21">
        <v>0.84814843391852535</v>
      </c>
      <c r="L9" s="13" t="s">
        <v>253</v>
      </c>
    </row>
    <row r="10" spans="1:12" ht="14.25" x14ac:dyDescent="0.45">
      <c r="A10" s="17">
        <v>46060</v>
      </c>
      <c r="B10" s="13">
        <v>4819.5</v>
      </c>
      <c r="C10" s="13">
        <v>1451.93</v>
      </c>
      <c r="D10" s="18">
        <v>0.30126154165369851</v>
      </c>
      <c r="E10" s="13" t="s">
        <v>253</v>
      </c>
      <c r="F10" s="13" t="s">
        <v>253</v>
      </c>
      <c r="G10" s="18">
        <v>0.33</v>
      </c>
      <c r="H10" s="18">
        <v>0.33</v>
      </c>
      <c r="I10" s="18">
        <v>-0.14338236376921101</v>
      </c>
      <c r="J10" s="18">
        <v>0.46421569403984275</v>
      </c>
      <c r="K10" s="21">
        <v>0.84754663489748439</v>
      </c>
      <c r="L10" s="13" t="s">
        <v>253</v>
      </c>
    </row>
    <row r="11" spans="1:12" ht="14.25" x14ac:dyDescent="0.45">
      <c r="A11" s="17">
        <v>46061</v>
      </c>
      <c r="B11" s="13">
        <v>4836.47</v>
      </c>
      <c r="C11" s="13">
        <v>1455.39</v>
      </c>
      <c r="D11" s="18">
        <v>0.30091988578446677</v>
      </c>
      <c r="E11" s="13" t="s">
        <v>253</v>
      </c>
      <c r="F11" s="13" t="s">
        <v>253</v>
      </c>
      <c r="G11" s="18">
        <v>0.33</v>
      </c>
      <c r="H11" s="18">
        <v>0.33</v>
      </c>
      <c r="I11" s="18">
        <v>-0.15025637742302533</v>
      </c>
      <c r="J11" s="18">
        <v>0.46250642009550846</v>
      </c>
      <c r="K11" s="21">
        <v>0.84713999795245865</v>
      </c>
      <c r="L11" s="13" t="s">
        <v>253</v>
      </c>
    </row>
    <row r="12" spans="1:12" ht="14.25" x14ac:dyDescent="0.45">
      <c r="A12" s="17">
        <v>46062</v>
      </c>
      <c r="B12" s="13">
        <v>5152.6000000000004</v>
      </c>
      <c r="C12" s="13">
        <v>1447.24</v>
      </c>
      <c r="D12" s="18">
        <v>0.28087567441679928</v>
      </c>
      <c r="E12" s="13" t="s">
        <v>253</v>
      </c>
      <c r="F12" s="13" t="s">
        <v>253</v>
      </c>
      <c r="G12" s="18">
        <v>0.33</v>
      </c>
      <c r="H12" s="18">
        <v>0.33</v>
      </c>
      <c r="I12" s="18">
        <v>-0.38829121774457304</v>
      </c>
      <c r="J12" s="18">
        <v>0.40412872283309875</v>
      </c>
      <c r="K12" s="21">
        <v>0.84629189177870257</v>
      </c>
      <c r="L12" s="13" t="s">
        <v>253</v>
      </c>
    </row>
    <row r="13" spans="1:12" ht="14.25" x14ac:dyDescent="0.45">
      <c r="A13" s="17">
        <v>46063</v>
      </c>
      <c r="B13" s="13">
        <v>5283.95</v>
      </c>
      <c r="C13" s="13">
        <v>1347</v>
      </c>
      <c r="D13" s="18">
        <v>0.25492292697697744</v>
      </c>
      <c r="E13" s="13" t="s">
        <v>253</v>
      </c>
      <c r="F13" s="13" t="s">
        <v>253</v>
      </c>
      <c r="G13" s="18">
        <v>0.33</v>
      </c>
      <c r="H13" s="18">
        <v>0.33</v>
      </c>
      <c r="I13" s="18">
        <v>-0.62888985906688688</v>
      </c>
      <c r="J13" s="18">
        <v>0.34776230148726872</v>
      </c>
      <c r="K13" s="21">
        <v>0.84178395214713042</v>
      </c>
      <c r="L13" s="13" t="s">
        <v>253</v>
      </c>
    </row>
    <row r="14" spans="1:12" ht="14.25" x14ac:dyDescent="0.45">
      <c r="A14" s="17">
        <v>46064</v>
      </c>
      <c r="B14" s="13">
        <v>5189.4799999999996</v>
      </c>
      <c r="C14" s="13">
        <v>1047.74</v>
      </c>
      <c r="D14" s="18">
        <v>0.20189691452708172</v>
      </c>
      <c r="E14" s="13" t="s">
        <v>253</v>
      </c>
      <c r="F14" s="13" t="s">
        <v>253</v>
      </c>
      <c r="G14" s="18">
        <v>0.33</v>
      </c>
      <c r="H14" s="18">
        <v>0.33</v>
      </c>
      <c r="I14" s="18">
        <v>-1.0322303863114479</v>
      </c>
      <c r="J14" s="18">
        <v>0.26265192580627944</v>
      </c>
      <c r="K14" s="21">
        <v>0.82766600886699837</v>
      </c>
      <c r="L14" s="13" t="s">
        <v>253</v>
      </c>
    </row>
    <row r="15" spans="1:12" ht="14.25" x14ac:dyDescent="0.45">
      <c r="A15" s="17">
        <v>46065</v>
      </c>
      <c r="B15" s="13">
        <v>5016.66</v>
      </c>
      <c r="C15" s="13">
        <v>953.49</v>
      </c>
      <c r="D15" s="18">
        <v>0.19006470440492279</v>
      </c>
      <c r="E15" s="13" t="s">
        <v>253</v>
      </c>
      <c r="F15" s="13" t="s">
        <v>253</v>
      </c>
      <c r="G15" s="18">
        <v>0.33</v>
      </c>
      <c r="H15" s="18">
        <v>0.33</v>
      </c>
      <c r="I15" s="18">
        <v>-1.0853277965123014</v>
      </c>
      <c r="J15" s="18">
        <v>0.25249910536268177</v>
      </c>
      <c r="K15" s="21">
        <v>0.82211069008906046</v>
      </c>
      <c r="L15" s="13" t="s">
        <v>253</v>
      </c>
    </row>
    <row r="16" spans="1:12" ht="14.25" x14ac:dyDescent="0.45">
      <c r="A16" s="17">
        <v>46066</v>
      </c>
      <c r="B16" s="13">
        <v>4889.68</v>
      </c>
      <c r="C16" s="13">
        <v>947.13</v>
      </c>
      <c r="D16" s="18">
        <v>0.19369979221544148</v>
      </c>
      <c r="E16" s="13" t="s">
        <v>253</v>
      </c>
      <c r="F16" s="13" t="s">
        <v>253</v>
      </c>
      <c r="G16" s="18">
        <v>0.33</v>
      </c>
      <c r="H16" s="18">
        <v>0.33</v>
      </c>
      <c r="I16" s="18">
        <v>-1.0252204466220116</v>
      </c>
      <c r="J16" s="18">
        <v>0.26401176895953554</v>
      </c>
      <c r="K16" s="21">
        <v>0.8210084678044518</v>
      </c>
      <c r="L16" s="13" t="s">
        <v>253</v>
      </c>
    </row>
    <row r="17" spans="1:12" ht="14.25" x14ac:dyDescent="0.45">
      <c r="A17" s="17">
        <v>46067</v>
      </c>
      <c r="B17" s="13">
        <v>4796.34</v>
      </c>
      <c r="C17" s="13">
        <v>945.61</v>
      </c>
      <c r="D17" s="18">
        <v>0.19715241204751957</v>
      </c>
      <c r="E17" s="13" t="s">
        <v>253</v>
      </c>
      <c r="F17" s="13" t="s">
        <v>253</v>
      </c>
      <c r="G17" s="18">
        <v>0.33</v>
      </c>
      <c r="H17" s="18">
        <v>0.33</v>
      </c>
      <c r="I17" s="18">
        <v>-0.97476150213939106</v>
      </c>
      <c r="J17" s="18">
        <v>0.27393245184713777</v>
      </c>
      <c r="K17" s="21">
        <v>0.82015425006648446</v>
      </c>
      <c r="L17" s="13" t="s">
        <v>253</v>
      </c>
    </row>
    <row r="18" spans="1:12" ht="14.25" x14ac:dyDescent="0.45">
      <c r="A18" s="17">
        <v>46068</v>
      </c>
      <c r="B18" s="13">
        <v>4642.1900000000005</v>
      </c>
      <c r="C18" s="13">
        <v>945.39</v>
      </c>
      <c r="D18" s="18">
        <v>0.20365172472475274</v>
      </c>
      <c r="E18" s="13" t="s">
        <v>253</v>
      </c>
      <c r="F18" s="13" t="s">
        <v>253</v>
      </c>
      <c r="G18" s="18">
        <v>0.33</v>
      </c>
      <c r="H18" s="18">
        <v>0.33</v>
      </c>
      <c r="I18" s="18">
        <v>-0.88501861670009518</v>
      </c>
      <c r="J18" s="18">
        <v>0.29213887874331634</v>
      </c>
      <c r="K18" s="21">
        <v>0.81936275663643277</v>
      </c>
      <c r="L18" s="13" t="s">
        <v>253</v>
      </c>
    </row>
    <row r="19" spans="1:12" ht="14.25" x14ac:dyDescent="0.45">
      <c r="A19" s="17">
        <v>46069</v>
      </c>
      <c r="B19" s="13">
        <v>4407.09</v>
      </c>
      <c r="C19" s="13">
        <v>947.83</v>
      </c>
      <c r="D19" s="18">
        <v>0.2150693541543286</v>
      </c>
      <c r="E19" s="13" t="s">
        <v>253</v>
      </c>
      <c r="F19" s="13" t="s">
        <v>253</v>
      </c>
      <c r="G19" s="18">
        <v>0.33</v>
      </c>
      <c r="H19" s="18">
        <v>0.33</v>
      </c>
      <c r="I19" s="18">
        <v>-0.73604625139126023</v>
      </c>
      <c r="J19" s="18">
        <v>0.3238693240467731</v>
      </c>
      <c r="K19" s="21">
        <v>0.81871039524263656</v>
      </c>
      <c r="L19" s="13" t="s">
        <v>253</v>
      </c>
    </row>
    <row r="20" spans="1:12" ht="14.25" x14ac:dyDescent="0.45">
      <c r="A20" s="17">
        <v>46070</v>
      </c>
      <c r="B20" s="13">
        <v>4270.92</v>
      </c>
      <c r="C20" s="13">
        <v>768.87</v>
      </c>
      <c r="D20" s="18">
        <v>0.18002444438200668</v>
      </c>
      <c r="E20" s="13" t="s">
        <v>253</v>
      </c>
      <c r="F20" s="13" t="s">
        <v>253</v>
      </c>
      <c r="G20" s="18">
        <v>0.33</v>
      </c>
      <c r="H20" s="18">
        <v>0.33</v>
      </c>
      <c r="I20" s="18">
        <v>-0.984681503688841</v>
      </c>
      <c r="J20" s="18">
        <v>0.27196385926969285</v>
      </c>
      <c r="K20" s="21">
        <v>0.80748290652440324</v>
      </c>
      <c r="L20" s="13" t="s">
        <v>253</v>
      </c>
    </row>
    <row r="21" spans="1:12" ht="14.25" x14ac:dyDescent="0.45">
      <c r="A21" s="17">
        <v>46071</v>
      </c>
      <c r="B21" s="13">
        <v>4387.3</v>
      </c>
      <c r="C21" s="13">
        <v>938.3</v>
      </c>
      <c r="D21" s="18">
        <v>0.21386729879424701</v>
      </c>
      <c r="E21" s="13" t="s">
        <v>253</v>
      </c>
      <c r="F21" s="13" t="s">
        <v>253</v>
      </c>
      <c r="G21" s="18">
        <v>0.33</v>
      </c>
      <c r="H21" s="18">
        <v>0.33</v>
      </c>
      <c r="I21" s="18">
        <v>-0.74089745841546151</v>
      </c>
      <c r="J21" s="18">
        <v>0.3228079254975898</v>
      </c>
      <c r="K21" s="21">
        <v>0.81658680706945852</v>
      </c>
      <c r="L21" s="13" t="s">
        <v>253</v>
      </c>
    </row>
    <row r="22" spans="1:12" ht="14.25" x14ac:dyDescent="0.45">
      <c r="A22" s="17">
        <v>46072</v>
      </c>
      <c r="B22" s="13">
        <v>3951.58</v>
      </c>
      <c r="C22" s="13">
        <v>1054.24</v>
      </c>
      <c r="D22" s="18">
        <v>0.2667894867369508</v>
      </c>
      <c r="E22" s="13" t="s">
        <v>253</v>
      </c>
      <c r="F22" s="13" t="s">
        <v>253</v>
      </c>
      <c r="G22" s="18">
        <v>0.33</v>
      </c>
      <c r="H22" s="18">
        <v>0.33</v>
      </c>
      <c r="I22" s="18">
        <v>-0.20944692804381174</v>
      </c>
      <c r="J22" s="18">
        <v>0.4478288490978643</v>
      </c>
      <c r="K22" s="21">
        <v>0.8221168153200803</v>
      </c>
      <c r="L22" s="13" t="s">
        <v>253</v>
      </c>
    </row>
    <row r="23" spans="1:12" ht="14.25" x14ac:dyDescent="0.45">
      <c r="A23" s="17">
        <v>46073</v>
      </c>
      <c r="B23" s="13">
        <v>3746.75</v>
      </c>
      <c r="C23" s="13">
        <v>1050.6099999999999</v>
      </c>
      <c r="D23" s="18">
        <v>0.28040568492693663</v>
      </c>
      <c r="E23" s="13" t="s">
        <v>253</v>
      </c>
      <c r="F23" s="13" t="s">
        <v>253</v>
      </c>
      <c r="G23" s="18">
        <v>0.33</v>
      </c>
      <c r="H23" s="18">
        <v>0.33</v>
      </c>
      <c r="I23" s="18">
        <v>-5.0160419193010009E-2</v>
      </c>
      <c r="J23" s="18">
        <v>0.48746252385303435</v>
      </c>
      <c r="K23" s="21">
        <v>0.82116054995682164</v>
      </c>
      <c r="L23" s="13" t="s">
        <v>253</v>
      </c>
    </row>
    <row r="24" spans="1:12" ht="14.25" x14ac:dyDescent="0.45">
      <c r="A24" s="17">
        <v>46074</v>
      </c>
      <c r="B24" s="13">
        <v>3619.61</v>
      </c>
      <c r="C24" s="13">
        <v>1048.06</v>
      </c>
      <c r="D24" s="18">
        <v>0.28955053168711542</v>
      </c>
      <c r="E24" s="13" t="s">
        <v>253</v>
      </c>
      <c r="F24" s="13" t="s">
        <v>253</v>
      </c>
      <c r="G24" s="18">
        <v>0.33</v>
      </c>
      <c r="H24" s="18">
        <v>0.33</v>
      </c>
      <c r="I24" s="18">
        <v>5.4282948381915469E-2</v>
      </c>
      <c r="J24" s="18">
        <v>0.51356740573908932</v>
      </c>
      <c r="K24" s="21">
        <v>0.82025224268201169</v>
      </c>
      <c r="L24" s="13" t="s">
        <v>253</v>
      </c>
    </row>
    <row r="25" spans="1:12" ht="14.25" x14ac:dyDescent="0.45">
      <c r="A25" s="17">
        <v>46075</v>
      </c>
      <c r="B25" s="13">
        <v>3530.41</v>
      </c>
      <c r="C25" s="13">
        <v>1047.5999999999999</v>
      </c>
      <c r="D25" s="18">
        <v>0.29673607314731149</v>
      </c>
      <c r="E25" s="13" t="s">
        <v>253</v>
      </c>
      <c r="F25" s="13" t="s">
        <v>253</v>
      </c>
      <c r="G25" s="18">
        <v>0.33</v>
      </c>
      <c r="H25" s="18">
        <v>0.33</v>
      </c>
      <c r="I25" s="18">
        <v>0.13374679568505926</v>
      </c>
      <c r="J25" s="18">
        <v>0.53338694437659362</v>
      </c>
      <c r="K25" s="21">
        <v>0.81944854409742962</v>
      </c>
      <c r="L25" s="13" t="s">
        <v>253</v>
      </c>
    </row>
    <row r="26" spans="1:12" ht="14.25" x14ac:dyDescent="0.45">
      <c r="A26" s="17">
        <v>46076</v>
      </c>
      <c r="B26" s="13">
        <v>3551.5699999999997</v>
      </c>
      <c r="C26" s="13">
        <v>1196.95</v>
      </c>
      <c r="D26" s="18">
        <v>0.33701996581793409</v>
      </c>
      <c r="E26" s="13" t="s">
        <v>253</v>
      </c>
      <c r="F26" s="13" t="s">
        <v>253</v>
      </c>
      <c r="G26" s="18">
        <v>0.33</v>
      </c>
      <c r="H26" s="18">
        <v>0.33</v>
      </c>
      <c r="I26" s="18">
        <v>0.45247315848420572</v>
      </c>
      <c r="J26" s="18">
        <v>0.61122708838484197</v>
      </c>
      <c r="K26" s="21">
        <v>0.82650456329230659</v>
      </c>
      <c r="L26" s="13" t="s">
        <v>253</v>
      </c>
    </row>
    <row r="27" spans="1:12" ht="14.25" x14ac:dyDescent="0.45">
      <c r="A27" s="17">
        <v>46077</v>
      </c>
      <c r="B27" s="13">
        <v>3843.29</v>
      </c>
      <c r="C27" s="13">
        <v>1406.03</v>
      </c>
      <c r="D27" s="18">
        <v>0.36584020461635736</v>
      </c>
      <c r="E27" s="13" t="s">
        <v>253</v>
      </c>
      <c r="F27" s="13" t="s">
        <v>253</v>
      </c>
      <c r="G27" s="18">
        <v>0.33</v>
      </c>
      <c r="H27" s="18">
        <v>0.33</v>
      </c>
      <c r="I27" s="18">
        <v>0.61323309034368756</v>
      </c>
      <c r="J27" s="18">
        <v>0.64867796046706949</v>
      </c>
      <c r="K27" s="21">
        <v>0.83571909904108865</v>
      </c>
      <c r="L27" s="13" t="s">
        <v>253</v>
      </c>
    </row>
    <row r="28" spans="1:12" ht="14.25" x14ac:dyDescent="0.45">
      <c r="A28" s="17">
        <v>46078</v>
      </c>
      <c r="B28" s="13">
        <v>4063.16</v>
      </c>
      <c r="C28" s="13">
        <v>1445.69</v>
      </c>
      <c r="D28" s="18">
        <v>0.35580434932417138</v>
      </c>
      <c r="E28" s="13" t="s">
        <v>253</v>
      </c>
      <c r="F28" s="13" t="s">
        <v>253</v>
      </c>
      <c r="G28" s="18">
        <v>0.33</v>
      </c>
      <c r="H28" s="18">
        <v>0.33</v>
      </c>
      <c r="I28" s="18">
        <v>0.47907385712223338</v>
      </c>
      <c r="J28" s="18">
        <v>0.61752915577919998</v>
      </c>
      <c r="K28" s="21">
        <v>0.83683679504337771</v>
      </c>
      <c r="L28" s="13" t="s">
        <v>253</v>
      </c>
    </row>
    <row r="29" spans="1:12" ht="14.25" x14ac:dyDescent="0.45">
      <c r="A29" s="17">
        <v>46079</v>
      </c>
      <c r="B29" s="13">
        <v>3995.7799999999997</v>
      </c>
      <c r="C29" s="13">
        <v>1440.91</v>
      </c>
      <c r="D29" s="18">
        <v>0.360607941378154</v>
      </c>
      <c r="E29" s="13" t="s">
        <v>253</v>
      </c>
      <c r="F29" s="13" t="s">
        <v>253</v>
      </c>
      <c r="G29" s="18">
        <v>0.33</v>
      </c>
      <c r="H29" s="18">
        <v>0.33</v>
      </c>
      <c r="I29" s="18">
        <v>0.53408069021078741</v>
      </c>
      <c r="J29" s="18">
        <v>0.63043436422972299</v>
      </c>
      <c r="K29" s="21">
        <v>0.83599157837164328</v>
      </c>
      <c r="L29" s="13" t="s">
        <v>253</v>
      </c>
    </row>
    <row r="30" spans="1:12" ht="14.25" x14ac:dyDescent="0.45">
      <c r="A30" s="17">
        <v>46080</v>
      </c>
      <c r="B30" s="13">
        <v>3713.24</v>
      </c>
      <c r="C30" s="13">
        <v>1429.32</v>
      </c>
      <c r="D30" s="18">
        <v>0.38492529435210221</v>
      </c>
      <c r="E30" s="13" t="s">
        <v>253</v>
      </c>
      <c r="F30" s="13" t="s">
        <v>253</v>
      </c>
      <c r="G30" s="18">
        <v>0.33</v>
      </c>
      <c r="H30" s="18">
        <v>0.33</v>
      </c>
      <c r="I30" s="18">
        <v>0.79830128902525344</v>
      </c>
      <c r="J30" s="18">
        <v>0.68961099316410424</v>
      </c>
      <c r="K30" s="21">
        <v>0.83482976798681807</v>
      </c>
      <c r="L30" s="13" t="s">
        <v>253</v>
      </c>
    </row>
    <row r="31" spans="1:12" ht="14.25" x14ac:dyDescent="0.45">
      <c r="A31" s="17">
        <v>46081</v>
      </c>
      <c r="B31" s="13">
        <v>3606.58</v>
      </c>
      <c r="C31" s="13">
        <v>1419.87</v>
      </c>
      <c r="D31" s="18">
        <v>0.39368875777051943</v>
      </c>
      <c r="E31" s="13" t="s">
        <v>253</v>
      </c>
      <c r="F31" s="13" t="s">
        <v>253</v>
      </c>
      <c r="G31" s="18">
        <v>0.33</v>
      </c>
      <c r="H31" s="18">
        <v>0.33</v>
      </c>
      <c r="I31" s="18">
        <v>0.89469759517817238</v>
      </c>
      <c r="J31" s="18">
        <v>0.70985863918629166</v>
      </c>
      <c r="K31" s="21">
        <v>0.83374719400417097</v>
      </c>
      <c r="L31" s="13" t="s">
        <v>253</v>
      </c>
    </row>
    <row r="32" spans="1:12" ht="14.25" x14ac:dyDescent="0.45">
      <c r="A32" s="17">
        <v>46082</v>
      </c>
      <c r="B32" s="13">
        <v>3491.05</v>
      </c>
      <c r="C32" s="13">
        <v>1431.15</v>
      </c>
      <c r="D32" s="18">
        <v>0.40994829635782931</v>
      </c>
      <c r="E32" s="13" t="s">
        <v>253</v>
      </c>
      <c r="F32" s="13" t="s">
        <v>253</v>
      </c>
      <c r="G32" s="18">
        <v>0.33</v>
      </c>
      <c r="H32" s="18">
        <v>0.33</v>
      </c>
      <c r="I32" s="18">
        <v>1.0535177255725772</v>
      </c>
      <c r="J32" s="18">
        <v>0.74144982670024484</v>
      </c>
      <c r="K32" s="21">
        <v>0.83360533996692632</v>
      </c>
      <c r="L32" s="13" t="s">
        <v>253</v>
      </c>
    </row>
    <row r="33" spans="1:12" ht="14.25" x14ac:dyDescent="0.45">
      <c r="A33" s="17">
        <v>46083</v>
      </c>
      <c r="B33" s="13">
        <v>3494.4399999999996</v>
      </c>
      <c r="C33" s="13">
        <v>1432.84</v>
      </c>
      <c r="D33" s="18">
        <v>0.41003422579869736</v>
      </c>
      <c r="E33" s="13" t="s">
        <v>253</v>
      </c>
      <c r="F33" s="13" t="s">
        <v>253</v>
      </c>
      <c r="G33" s="18">
        <v>0.33</v>
      </c>
      <c r="H33" s="18">
        <v>0.33</v>
      </c>
      <c r="I33" s="18">
        <v>1.0533841130093726</v>
      </c>
      <c r="J33" s="18">
        <v>0.74142421208085885</v>
      </c>
      <c r="K33" s="21">
        <v>0.8330212980392484</v>
      </c>
      <c r="L33" s="13" t="s">
        <v>253</v>
      </c>
    </row>
    <row r="34" spans="1:12" ht="14.25" x14ac:dyDescent="0.45">
      <c r="A34" s="17">
        <v>46084</v>
      </c>
      <c r="B34" s="13">
        <v>3441.93</v>
      </c>
      <c r="C34" s="13">
        <v>1426.31</v>
      </c>
      <c r="D34" s="18">
        <v>0.41439250652976672</v>
      </c>
      <c r="E34" s="13" t="s">
        <v>253</v>
      </c>
      <c r="F34" s="13" t="s">
        <v>253</v>
      </c>
      <c r="G34" s="18">
        <v>0.33</v>
      </c>
      <c r="H34" s="18">
        <v>0.33</v>
      </c>
      <c r="I34" s="18">
        <v>1.1011942981021756</v>
      </c>
      <c r="J34" s="18">
        <v>0.75048381419689236</v>
      </c>
      <c r="K34" s="21">
        <v>0.83204884311187177</v>
      </c>
      <c r="L34" s="13" t="s">
        <v>253</v>
      </c>
    </row>
    <row r="35" spans="1:12" ht="14.25" x14ac:dyDescent="0.45">
      <c r="A35" s="17">
        <v>46085</v>
      </c>
      <c r="B35" s="13">
        <v>3344.55</v>
      </c>
      <c r="C35" s="13">
        <v>1429.23</v>
      </c>
      <c r="D35" s="18">
        <v>0.42733103108041437</v>
      </c>
      <c r="E35" s="13" t="s">
        <v>253</v>
      </c>
      <c r="F35" s="13" t="s">
        <v>253</v>
      </c>
      <c r="G35" s="18">
        <v>0.33</v>
      </c>
      <c r="H35" s="18">
        <v>0.33</v>
      </c>
      <c r="I35" s="18">
        <v>1.2289001273747124</v>
      </c>
      <c r="J35" s="18">
        <v>0.77362601286233323</v>
      </c>
      <c r="K35" s="21">
        <v>0.83151064303719402</v>
      </c>
      <c r="L35" s="13" t="s">
        <v>253</v>
      </c>
    </row>
    <row r="36" spans="1:12" x14ac:dyDescent="0.35">
      <c r="A36" s="13"/>
      <c r="B36" s="13"/>
      <c r="C36" s="13"/>
      <c r="D36" s="13"/>
      <c r="E36" s="13"/>
      <c r="F36" s="13"/>
      <c r="G36" s="18"/>
      <c r="H36" s="18"/>
      <c r="I36" s="13"/>
      <c r="J36" s="13"/>
      <c r="K36" s="18"/>
      <c r="L36" s="18"/>
    </row>
    <row r="37" spans="1:12" x14ac:dyDescent="0.35">
      <c r="A37" s="13"/>
      <c r="B37" s="13"/>
      <c r="C37" s="13"/>
      <c r="D37" s="13"/>
      <c r="E37" s="13"/>
      <c r="F37" s="13"/>
      <c r="G37" s="18"/>
      <c r="H37" s="18"/>
      <c r="I37" s="13"/>
      <c r="J37" s="13"/>
      <c r="K37" s="18"/>
      <c r="L37" s="18"/>
    </row>
    <row r="38" spans="1:12" x14ac:dyDescent="0.35">
      <c r="A38" s="13"/>
      <c r="B38" s="13"/>
      <c r="C38" s="13"/>
      <c r="D38" s="13"/>
      <c r="E38" s="13"/>
      <c r="F38" s="13"/>
      <c r="G38" s="18"/>
      <c r="H38" s="18"/>
      <c r="I38" s="13"/>
      <c r="J38" s="13"/>
      <c r="K38" s="18"/>
      <c r="L38" s="18"/>
    </row>
    <row r="39" spans="1:12" x14ac:dyDescent="0.35">
      <c r="A39" s="13"/>
      <c r="B39" s="13"/>
      <c r="C39" s="13"/>
      <c r="D39" s="13"/>
      <c r="E39" s="13"/>
      <c r="F39" s="13"/>
      <c r="G39" s="18"/>
      <c r="H39" s="18"/>
      <c r="I39" s="13"/>
      <c r="J39" s="13"/>
      <c r="K39" s="18"/>
      <c r="L39" s="18"/>
    </row>
    <row r="40" spans="1:12" x14ac:dyDescent="0.35">
      <c r="A40" s="13"/>
      <c r="B40" s="13"/>
      <c r="C40" s="13"/>
      <c r="D40" s="13"/>
      <c r="E40" s="13"/>
      <c r="F40" s="13"/>
      <c r="G40" s="18"/>
      <c r="H40" s="18"/>
      <c r="I40" s="13"/>
      <c r="J40" s="13"/>
      <c r="K40" s="18"/>
      <c r="L40" s="18"/>
    </row>
    <row r="41" spans="1:12" x14ac:dyDescent="0.35">
      <c r="A41" s="13"/>
      <c r="B41" s="13"/>
      <c r="C41" s="13"/>
      <c r="D41" s="13"/>
      <c r="E41" s="13"/>
      <c r="F41" s="13"/>
      <c r="G41" s="18"/>
      <c r="H41" s="18"/>
      <c r="I41" s="13"/>
      <c r="J41" s="13"/>
      <c r="K41" s="18"/>
      <c r="L41" s="18"/>
    </row>
    <row r="42" spans="1:12" x14ac:dyDescent="0.35">
      <c r="A42" s="13"/>
      <c r="B42" s="13"/>
      <c r="C42" s="13"/>
      <c r="D42" s="13"/>
      <c r="E42" s="13"/>
      <c r="F42" s="13"/>
      <c r="G42" s="18"/>
      <c r="H42" s="18"/>
      <c r="I42" s="13"/>
      <c r="J42" s="13"/>
      <c r="K42" s="18"/>
      <c r="L42" s="18"/>
    </row>
    <row r="43" spans="1:12" x14ac:dyDescent="0.35">
      <c r="A43" s="13"/>
      <c r="B43" s="13"/>
      <c r="C43" s="13"/>
      <c r="D43" s="13"/>
      <c r="E43" s="13"/>
      <c r="F43" s="13"/>
      <c r="G43" s="18"/>
      <c r="H43" s="18"/>
      <c r="I43" s="13"/>
      <c r="J43" s="13"/>
      <c r="K43" s="18"/>
      <c r="L43" s="18"/>
    </row>
    <row r="44" spans="1:12" x14ac:dyDescent="0.35">
      <c r="A44" s="13"/>
      <c r="B44" s="13"/>
      <c r="C44" s="13"/>
      <c r="D44" s="13"/>
      <c r="E44" s="13"/>
      <c r="F44" s="13"/>
      <c r="G44" s="18"/>
      <c r="H44" s="18"/>
      <c r="I44" s="13"/>
      <c r="J44" s="13"/>
      <c r="K44" s="18"/>
      <c r="L44" s="18"/>
    </row>
    <row r="45" spans="1:12" x14ac:dyDescent="0.35">
      <c r="A45" s="13"/>
      <c r="B45" s="13"/>
      <c r="C45" s="13"/>
      <c r="D45" s="13"/>
      <c r="E45" s="13"/>
      <c r="F45" s="13"/>
      <c r="G45" s="18"/>
      <c r="H45" s="18"/>
      <c r="I45" s="13"/>
      <c r="J45" s="13"/>
      <c r="K45" s="18"/>
      <c r="L45" s="18"/>
    </row>
    <row r="46" spans="1:12" x14ac:dyDescent="0.35">
      <c r="A46" s="13"/>
      <c r="B46" s="13"/>
      <c r="C46" s="13"/>
      <c r="D46" s="13"/>
      <c r="E46" s="13"/>
      <c r="F46" s="13"/>
      <c r="G46" s="18"/>
      <c r="H46" s="18"/>
      <c r="I46" s="13"/>
      <c r="J46" s="13"/>
      <c r="K46" s="18"/>
      <c r="L46" s="18"/>
    </row>
    <row r="47" spans="1:12" x14ac:dyDescent="0.35">
      <c r="A47" s="13"/>
      <c r="B47" s="13"/>
      <c r="C47" s="13"/>
      <c r="D47" s="13"/>
      <c r="E47" s="13"/>
      <c r="F47" s="13"/>
      <c r="G47" s="18"/>
      <c r="H47" s="18"/>
      <c r="I47" s="13"/>
      <c r="J47" s="13"/>
      <c r="K47" s="18"/>
      <c r="L47" s="18"/>
    </row>
    <row r="48" spans="1:12" x14ac:dyDescent="0.35">
      <c r="A48" s="13"/>
      <c r="B48" s="13"/>
      <c r="C48" s="13"/>
      <c r="D48" s="13"/>
      <c r="E48" s="13"/>
      <c r="F48" s="13"/>
      <c r="G48" s="18"/>
      <c r="H48" s="18"/>
      <c r="I48" s="13"/>
      <c r="J48" s="13"/>
      <c r="K48" s="18"/>
      <c r="L48" s="18"/>
    </row>
    <row r="49" spans="1:12" x14ac:dyDescent="0.35">
      <c r="A49" s="13"/>
      <c r="B49" s="13"/>
      <c r="C49" s="13"/>
      <c r="D49" s="13"/>
      <c r="E49" s="13"/>
      <c r="F49" s="13"/>
      <c r="G49" s="18"/>
      <c r="H49" s="18"/>
      <c r="I49" s="13"/>
      <c r="J49" s="13"/>
      <c r="K49" s="18"/>
      <c r="L49" s="18"/>
    </row>
    <row r="50" spans="1:12" x14ac:dyDescent="0.35">
      <c r="A50" s="13"/>
      <c r="B50" s="13"/>
      <c r="C50" s="13"/>
      <c r="D50" s="13"/>
      <c r="E50" s="13"/>
      <c r="F50" s="13"/>
      <c r="G50" s="18"/>
      <c r="H50" s="18"/>
      <c r="I50" s="13"/>
      <c r="J50" s="13"/>
      <c r="K50" s="18"/>
      <c r="L50" s="18"/>
    </row>
    <row r="51" spans="1:12" x14ac:dyDescent="0.35">
      <c r="G51" s="6"/>
      <c r="H51" s="6"/>
      <c r="K51" s="6"/>
      <c r="L51" s="6"/>
    </row>
    <row r="52" spans="1:12" x14ac:dyDescent="0.35">
      <c r="G52" s="6"/>
      <c r="H52" s="6"/>
      <c r="K52" s="6"/>
      <c r="L52" s="6"/>
    </row>
    <row r="53" spans="1:12" x14ac:dyDescent="0.35">
      <c r="G53" s="6"/>
      <c r="H53" s="6"/>
      <c r="K53" s="6"/>
      <c r="L53" s="6"/>
    </row>
    <row r="54" spans="1:12" x14ac:dyDescent="0.35">
      <c r="G54" s="6"/>
      <c r="H54" s="6"/>
      <c r="K54" s="6"/>
      <c r="L54" s="6"/>
    </row>
    <row r="55" spans="1:12" x14ac:dyDescent="0.35">
      <c r="G55" s="6"/>
      <c r="H55" s="6"/>
      <c r="K55" s="6"/>
      <c r="L55" s="6"/>
    </row>
    <row r="56" spans="1:12" x14ac:dyDescent="0.35">
      <c r="G56" s="6"/>
      <c r="H56" s="6"/>
      <c r="K56" s="6"/>
      <c r="L56" s="6"/>
    </row>
    <row r="57" spans="1:12" x14ac:dyDescent="0.35">
      <c r="G57" s="6"/>
      <c r="H57" s="6"/>
      <c r="K57" s="6"/>
      <c r="L57" s="6"/>
    </row>
    <row r="58" spans="1:12" x14ac:dyDescent="0.35">
      <c r="G58" s="6"/>
      <c r="H58" s="6"/>
      <c r="K58" s="6"/>
      <c r="L58" s="6"/>
    </row>
    <row r="59" spans="1:12" x14ac:dyDescent="0.35">
      <c r="G59" s="6"/>
      <c r="H59" s="6"/>
      <c r="K59" s="6"/>
      <c r="L59" s="6"/>
    </row>
    <row r="60" spans="1:12" x14ac:dyDescent="0.35">
      <c r="G60" s="6"/>
      <c r="H60" s="6"/>
      <c r="K60" s="6"/>
      <c r="L60" s="6"/>
    </row>
    <row r="61" spans="1:12" x14ac:dyDescent="0.35">
      <c r="G61" s="6"/>
      <c r="H61" s="6"/>
      <c r="K61" s="6"/>
      <c r="L61" s="6"/>
    </row>
    <row r="62" spans="1:12" x14ac:dyDescent="0.35">
      <c r="G62" s="6"/>
      <c r="H62" s="6"/>
      <c r="K62" s="6"/>
      <c r="L62" s="6"/>
    </row>
    <row r="63" spans="1:12" x14ac:dyDescent="0.35">
      <c r="G63" s="6"/>
      <c r="H63" s="6"/>
      <c r="K63" s="6"/>
      <c r="L63" s="6"/>
    </row>
    <row r="64" spans="1:12" x14ac:dyDescent="0.35">
      <c r="G64" s="6"/>
      <c r="H64" s="6"/>
      <c r="K64" s="6"/>
      <c r="L64" s="6"/>
    </row>
    <row r="65" spans="7:12" x14ac:dyDescent="0.35">
      <c r="G65" s="6"/>
      <c r="H65" s="6"/>
      <c r="K65" s="6"/>
      <c r="L65" s="6"/>
    </row>
    <row r="66" spans="7:12" x14ac:dyDescent="0.35">
      <c r="G66" s="6"/>
      <c r="H66" s="6"/>
      <c r="K66" s="6"/>
      <c r="L66" s="6"/>
    </row>
    <row r="67" spans="7:12" x14ac:dyDescent="0.35">
      <c r="G67" s="6"/>
      <c r="H67" s="6"/>
      <c r="K67" s="6"/>
      <c r="L67" s="6"/>
    </row>
    <row r="68" spans="7:12" x14ac:dyDescent="0.35">
      <c r="G68" s="6"/>
      <c r="H68" s="6"/>
      <c r="K68" s="6"/>
      <c r="L68" s="6"/>
    </row>
    <row r="69" spans="7:12" x14ac:dyDescent="0.35">
      <c r="G69" s="6"/>
      <c r="H69" s="6"/>
      <c r="K69" s="6"/>
      <c r="L69" s="6"/>
    </row>
    <row r="70" spans="7:12" x14ac:dyDescent="0.35">
      <c r="G70" s="6"/>
      <c r="H70" s="6"/>
      <c r="K70" s="6"/>
      <c r="L70" s="6"/>
    </row>
    <row r="71" spans="7:12" x14ac:dyDescent="0.35">
      <c r="G71" s="6"/>
      <c r="H71" s="6"/>
      <c r="K71" s="6"/>
      <c r="L71" s="6"/>
    </row>
    <row r="72" spans="7:12" x14ac:dyDescent="0.35">
      <c r="G72" s="6"/>
      <c r="H72" s="6"/>
      <c r="K72" s="6"/>
      <c r="L72" s="6"/>
    </row>
    <row r="73" spans="7:12" x14ac:dyDescent="0.35">
      <c r="G73" s="6"/>
      <c r="H73" s="6"/>
      <c r="K73" s="6"/>
      <c r="L73" s="6"/>
    </row>
    <row r="74" spans="7:12" x14ac:dyDescent="0.35">
      <c r="G74" s="6"/>
      <c r="H74" s="6"/>
      <c r="K74" s="6"/>
      <c r="L74" s="6"/>
    </row>
    <row r="75" spans="7:12" x14ac:dyDescent="0.35">
      <c r="G75" s="6"/>
      <c r="H75" s="6"/>
      <c r="K75" s="6"/>
      <c r="L75" s="6"/>
    </row>
    <row r="76" spans="7:12" x14ac:dyDescent="0.35">
      <c r="G76" s="6"/>
      <c r="H76" s="6"/>
      <c r="K76" s="6"/>
      <c r="L76" s="6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24CCE-BD55-4AF5-A7E2-6F2AADB18520}">
  <dimension ref="A1:J2"/>
  <sheetViews>
    <sheetView workbookViewId="0"/>
  </sheetViews>
  <sheetFormatPr defaultRowHeight="14.25" x14ac:dyDescent="0.45"/>
  <cols>
    <col min="1" max="1" width="11.53125" bestFit="1" customWidth="1"/>
    <col min="2" max="2" width="11.19921875" bestFit="1" customWidth="1"/>
    <col min="3" max="3" width="13.1328125" bestFit="1" customWidth="1"/>
    <col min="4" max="4" width="13.265625" bestFit="1" customWidth="1"/>
    <col min="5" max="5" width="13.73046875" bestFit="1" customWidth="1"/>
    <col min="6" max="6" width="12" bestFit="1" customWidth="1"/>
    <col min="7" max="7" width="8.796875" bestFit="1" customWidth="1"/>
    <col min="8" max="8" width="6.06640625" bestFit="1" customWidth="1"/>
    <col min="9" max="9" width="11.265625" bestFit="1" customWidth="1"/>
    <col min="10" max="10" width="9.9296875" bestFit="1" customWidth="1"/>
  </cols>
  <sheetData>
    <row r="1" spans="1:10" x14ac:dyDescent="0.45">
      <c r="A1" t="s">
        <v>21</v>
      </c>
      <c r="B1" t="s">
        <v>22</v>
      </c>
      <c r="C1" t="s">
        <v>69</v>
      </c>
      <c r="D1" t="s">
        <v>70</v>
      </c>
      <c r="E1" t="s">
        <v>71</v>
      </c>
      <c r="F1" t="s">
        <v>72</v>
      </c>
      <c r="G1" t="s">
        <v>73</v>
      </c>
      <c r="H1" t="s">
        <v>74</v>
      </c>
      <c r="I1" t="s">
        <v>75</v>
      </c>
      <c r="J1" t="s">
        <v>0</v>
      </c>
    </row>
    <row r="2" spans="1:10" x14ac:dyDescent="0.45">
      <c r="B2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FB134-764E-4B6E-AAC4-A8DC0886451A}">
  <dimension ref="A1:T27"/>
  <sheetViews>
    <sheetView workbookViewId="0">
      <selection activeCell="A15" sqref="A15"/>
    </sheetView>
  </sheetViews>
  <sheetFormatPr defaultRowHeight="14.25" x14ac:dyDescent="0.45"/>
  <cols>
    <col min="1" max="1" width="45.19921875" bestFit="1" customWidth="1"/>
    <col min="2" max="2" width="13.19921875" bestFit="1" customWidth="1"/>
    <col min="3" max="3" width="11" bestFit="1" customWidth="1"/>
    <col min="4" max="4" width="12.1328125" bestFit="1" customWidth="1"/>
    <col min="5" max="5" width="10.9296875" bestFit="1" customWidth="1"/>
    <col min="6" max="6" width="18.33203125" bestFit="1" customWidth="1"/>
    <col min="7" max="7" width="21.33203125" bestFit="1" customWidth="1"/>
    <col min="8" max="8" width="18.3984375" bestFit="1" customWidth="1"/>
    <col min="9" max="9" width="8.33203125" bestFit="1" customWidth="1"/>
    <col min="10" max="10" width="15.46484375" bestFit="1" customWidth="1"/>
    <col min="11" max="20" width="10.19921875" bestFit="1" customWidth="1"/>
  </cols>
  <sheetData>
    <row r="1" spans="1:10" x14ac:dyDescent="0.45">
      <c r="A1" t="s">
        <v>130</v>
      </c>
      <c r="B1" t="s">
        <v>131</v>
      </c>
      <c r="C1" t="s">
        <v>132</v>
      </c>
      <c r="D1" t="s">
        <v>133</v>
      </c>
      <c r="E1" t="s">
        <v>134</v>
      </c>
      <c r="F1" t="s">
        <v>135</v>
      </c>
      <c r="G1" t="s">
        <v>136</v>
      </c>
      <c r="H1" t="s">
        <v>137</v>
      </c>
      <c r="I1" t="s">
        <v>138</v>
      </c>
      <c r="J1" t="s">
        <v>139</v>
      </c>
    </row>
    <row r="2" spans="1:10" x14ac:dyDescent="0.45">
      <c r="A2" t="s">
        <v>209</v>
      </c>
      <c r="B2" t="s">
        <v>140</v>
      </c>
      <c r="C2" t="s">
        <v>208</v>
      </c>
      <c r="E2" t="s">
        <v>204</v>
      </c>
      <c r="H2">
        <v>265366</v>
      </c>
      <c r="J2">
        <v>19999</v>
      </c>
    </row>
    <row r="3" spans="1:10" x14ac:dyDescent="0.45">
      <c r="A3" t="s">
        <v>122</v>
      </c>
      <c r="B3" t="s">
        <v>140</v>
      </c>
      <c r="C3" t="s">
        <v>83</v>
      </c>
      <c r="E3" t="s">
        <v>204</v>
      </c>
      <c r="H3">
        <v>28094</v>
      </c>
      <c r="J3">
        <v>2498</v>
      </c>
    </row>
    <row r="4" spans="1:10" x14ac:dyDescent="0.45">
      <c r="A4" t="s">
        <v>123</v>
      </c>
      <c r="B4" t="s">
        <v>140</v>
      </c>
      <c r="C4" t="s">
        <v>84</v>
      </c>
      <c r="E4" t="s">
        <v>204</v>
      </c>
      <c r="H4">
        <v>29054</v>
      </c>
      <c r="J4">
        <v>2500</v>
      </c>
    </row>
    <row r="5" spans="1:10" x14ac:dyDescent="0.45">
      <c r="A5" t="s">
        <v>124</v>
      </c>
      <c r="B5" t="s">
        <v>141</v>
      </c>
      <c r="C5" t="s">
        <v>85</v>
      </c>
      <c r="E5" t="s">
        <v>204</v>
      </c>
      <c r="H5">
        <v>34841</v>
      </c>
      <c r="J5">
        <v>4000</v>
      </c>
    </row>
    <row r="6" spans="1:10" x14ac:dyDescent="0.45">
      <c r="A6" t="s">
        <v>125</v>
      </c>
      <c r="B6" t="s">
        <v>141</v>
      </c>
      <c r="C6" t="s">
        <v>86</v>
      </c>
      <c r="E6" t="s">
        <v>204</v>
      </c>
      <c r="H6">
        <v>36225</v>
      </c>
      <c r="J6">
        <v>4000</v>
      </c>
    </row>
    <row r="7" spans="1:10" x14ac:dyDescent="0.45">
      <c r="A7" t="s">
        <v>126</v>
      </c>
      <c r="B7" t="s">
        <v>206</v>
      </c>
      <c r="C7" t="s">
        <v>207</v>
      </c>
      <c r="E7" t="s">
        <v>205</v>
      </c>
      <c r="H7">
        <v>3015</v>
      </c>
      <c r="J7">
        <v>3015</v>
      </c>
    </row>
    <row r="8" spans="1:10" x14ac:dyDescent="0.45">
      <c r="A8" t="s">
        <v>127</v>
      </c>
      <c r="B8" t="s">
        <v>206</v>
      </c>
      <c r="C8" t="s">
        <v>207</v>
      </c>
      <c r="E8" t="s">
        <v>205</v>
      </c>
      <c r="H8">
        <v>3010</v>
      </c>
      <c r="J8">
        <v>3010</v>
      </c>
    </row>
    <row r="10" spans="1:10" x14ac:dyDescent="0.45">
      <c r="A10" t="s">
        <v>148</v>
      </c>
      <c r="H10">
        <f>SUM(tblCleElumTreatments[NumberInRaceway])</f>
        <v>399605</v>
      </c>
      <c r="J10">
        <f>SUM(tblCleElumTreatments[NumberTagged])</f>
        <v>39022</v>
      </c>
    </row>
    <row r="11" spans="1:10" ht="14.65" thickBot="1" x14ac:dyDescent="0.5"/>
    <row r="12" spans="1:10" ht="14.65" thickBot="1" x14ac:dyDescent="0.5">
      <c r="A12" s="38" t="s">
        <v>147</v>
      </c>
      <c r="B12" s="39"/>
      <c r="C12" s="39"/>
      <c r="D12" s="39"/>
      <c r="E12" s="39"/>
      <c r="F12" s="39"/>
      <c r="G12" s="40"/>
    </row>
    <row r="13" spans="1:10" x14ac:dyDescent="0.45">
      <c r="A13" s="28" t="str">
        <f>A2</f>
        <v>CLE01_02_07-10_13_14</v>
      </c>
      <c r="B13" s="29" t="str">
        <f>A3</f>
        <v>CLE03</v>
      </c>
      <c r="C13" s="29" t="str">
        <f>A4</f>
        <v>CLE04</v>
      </c>
      <c r="D13" s="29" t="str">
        <f>A5</f>
        <v>CLE05</v>
      </c>
      <c r="E13" s="29" t="str">
        <f>A6</f>
        <v>CLE11</v>
      </c>
      <c r="F13" s="29" t="str">
        <f>A7</f>
        <v>CLE19</v>
      </c>
      <c r="G13" s="30" t="str">
        <f>A8</f>
        <v>CLE20</v>
      </c>
      <c r="H13" s="24"/>
      <c r="J13" s="24"/>
    </row>
    <row r="14" spans="1:10" ht="14.65" thickBot="1" x14ac:dyDescent="0.5">
      <c r="A14" s="31">
        <f>$J2/$H2</f>
        <v>7.5363837115531004E-2</v>
      </c>
      <c r="B14" s="32">
        <f>$J3/$H3</f>
        <v>8.8915782729408421E-2</v>
      </c>
      <c r="C14" s="32">
        <f>$J4/$H4</f>
        <v>8.6046671714738079E-2</v>
      </c>
      <c r="D14" s="32">
        <f>$J5/$H5</f>
        <v>0.1148072673000201</v>
      </c>
      <c r="E14" s="32">
        <f>$J6/$H6</f>
        <v>0.11042097998619738</v>
      </c>
      <c r="F14" s="32">
        <f>$J7/$H7</f>
        <v>1</v>
      </c>
      <c r="G14" s="33">
        <f>$J8/$H8</f>
        <v>1</v>
      </c>
      <c r="H14" s="25"/>
      <c r="J14" s="25"/>
    </row>
    <row r="26" spans="11:20" x14ac:dyDescent="0.45"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1:20" x14ac:dyDescent="0.45">
      <c r="K27" s="25"/>
      <c r="L27" s="25"/>
      <c r="M27" s="25"/>
      <c r="N27" s="25"/>
      <c r="O27" s="25"/>
      <c r="P27" s="25"/>
      <c r="Q27" s="25"/>
      <c r="R27" s="25"/>
      <c r="S27" s="25"/>
      <c r="T27" s="25"/>
    </row>
  </sheetData>
  <mergeCells count="1">
    <mergeCell ref="A12:G12"/>
  </mergeCells>
  <phoneticPr fontId="7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5740E-39D3-42C3-AD41-682AA9CB4D90}">
  <dimension ref="A1:H2"/>
  <sheetViews>
    <sheetView workbookViewId="0"/>
  </sheetViews>
  <sheetFormatPr defaultRowHeight="14.25" x14ac:dyDescent="0.45"/>
  <cols>
    <col min="1" max="1" width="6.73046875" bestFit="1" customWidth="1"/>
    <col min="2" max="2" width="9" bestFit="1" customWidth="1"/>
    <col min="3" max="3" width="13.73046875" bestFit="1" customWidth="1"/>
    <col min="4" max="4" width="13.265625" bestFit="1" customWidth="1"/>
    <col min="5" max="5" width="12.46484375" bestFit="1" customWidth="1"/>
    <col min="6" max="6" width="8.796875" bestFit="1" customWidth="1"/>
    <col min="7" max="7" width="6.06640625" bestFit="1" customWidth="1"/>
    <col min="8" max="8" width="11.73046875" bestFit="1" customWidth="1"/>
  </cols>
  <sheetData>
    <row r="1" spans="1:8" x14ac:dyDescent="0.45">
      <c r="A1" t="s">
        <v>76</v>
      </c>
      <c r="B1" t="s">
        <v>77</v>
      </c>
      <c r="C1" t="s">
        <v>78</v>
      </c>
      <c r="D1" t="s">
        <v>79</v>
      </c>
      <c r="E1" t="s">
        <v>80</v>
      </c>
      <c r="F1" t="s">
        <v>73</v>
      </c>
      <c r="G1" t="s">
        <v>74</v>
      </c>
      <c r="H1" t="s">
        <v>81</v>
      </c>
    </row>
    <row r="2" spans="1:8" x14ac:dyDescent="0.45">
      <c r="A2" s="1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6398-1831-48DF-AEE3-A3D0900EC220}">
  <dimension ref="A2:E71"/>
  <sheetViews>
    <sheetView zoomScale="90" zoomScaleNormal="90" workbookViewId="0">
      <selection activeCell="A15" sqref="A15"/>
    </sheetView>
  </sheetViews>
  <sheetFormatPr defaultRowHeight="14.25" x14ac:dyDescent="0.45"/>
  <cols>
    <col min="1" max="1" width="26.6640625" customWidth="1"/>
    <col min="2" max="2" width="11.59765625" customWidth="1"/>
    <col min="3" max="3" width="2.796875" customWidth="1"/>
    <col min="4" max="4" width="12.59765625" bestFit="1" customWidth="1"/>
  </cols>
  <sheetData>
    <row r="2" spans="1:4" x14ac:dyDescent="0.45">
      <c r="A2" t="s">
        <v>96</v>
      </c>
    </row>
    <row r="3" spans="1:4" x14ac:dyDescent="0.45">
      <c r="A3" t="s">
        <v>97</v>
      </c>
    </row>
    <row r="4" spans="1:4" x14ac:dyDescent="0.45">
      <c r="A4" t="s">
        <v>98</v>
      </c>
    </row>
    <row r="5" spans="1:4" x14ac:dyDescent="0.45">
      <c r="A5" t="s">
        <v>99</v>
      </c>
    </row>
    <row r="6" spans="1:4" x14ac:dyDescent="0.45">
      <c r="A6" t="s">
        <v>100</v>
      </c>
    </row>
    <row r="8" spans="1:4" ht="14.65" thickBot="1" x14ac:dyDescent="0.5">
      <c r="A8" s="7" t="s">
        <v>101</v>
      </c>
      <c r="B8" s="8"/>
    </row>
    <row r="9" spans="1:4" ht="14.65" thickTop="1" x14ac:dyDescent="0.45">
      <c r="A9" s="9" t="s">
        <v>102</v>
      </c>
      <c r="B9" s="10">
        <v>-2.315E-2</v>
      </c>
      <c r="D9" t="s">
        <v>102</v>
      </c>
    </row>
    <row r="10" spans="1:4" x14ac:dyDescent="0.45">
      <c r="A10" s="9" t="s">
        <v>103</v>
      </c>
      <c r="B10" s="10">
        <v>-0.79620999999999997</v>
      </c>
      <c r="D10" t="s">
        <v>112</v>
      </c>
    </row>
    <row r="11" spans="1:4" x14ac:dyDescent="0.45">
      <c r="A11" s="9" t="s">
        <v>104</v>
      </c>
      <c r="B11" s="10">
        <v>-0.54674</v>
      </c>
      <c r="D11" t="s">
        <v>119</v>
      </c>
    </row>
    <row r="12" spans="1:4" x14ac:dyDescent="0.45">
      <c r="A12" s="9" t="s">
        <v>105</v>
      </c>
      <c r="B12" s="10">
        <v>-0.52475000000000005</v>
      </c>
      <c r="D12" t="s">
        <v>114</v>
      </c>
    </row>
    <row r="13" spans="1:4" x14ac:dyDescent="0.45">
      <c r="A13" s="11" t="s">
        <v>106</v>
      </c>
      <c r="B13" s="12">
        <v>0.89688999999999997</v>
      </c>
      <c r="D13" t="s">
        <v>113</v>
      </c>
    </row>
    <row r="16" spans="1:4" ht="14.65" thickBot="1" x14ac:dyDescent="0.5">
      <c r="A16" s="7" t="s">
        <v>107</v>
      </c>
      <c r="B16" s="8"/>
    </row>
    <row r="17" spans="1:4" ht="14.65" thickTop="1" x14ac:dyDescent="0.45">
      <c r="A17" s="9" t="s">
        <v>108</v>
      </c>
      <c r="B17" s="10">
        <v>4761.5079999999998</v>
      </c>
      <c r="D17" t="s">
        <v>116</v>
      </c>
    </row>
    <row r="18" spans="1:4" x14ac:dyDescent="0.45">
      <c r="A18" s="9" t="s">
        <v>109</v>
      </c>
      <c r="B18" s="10">
        <v>2157.6469999999999</v>
      </c>
      <c r="D18" t="s">
        <v>118</v>
      </c>
    </row>
    <row r="19" spans="1:4" x14ac:dyDescent="0.45">
      <c r="A19" s="9" t="s">
        <v>110</v>
      </c>
      <c r="B19" s="10">
        <v>0.31446200000000002</v>
      </c>
      <c r="D19" t="s">
        <v>115</v>
      </c>
    </row>
    <row r="20" spans="1:4" x14ac:dyDescent="0.45">
      <c r="A20" s="11" t="s">
        <v>111</v>
      </c>
      <c r="B20" s="12">
        <v>0.1115569</v>
      </c>
      <c r="D20" t="s">
        <v>117</v>
      </c>
    </row>
    <row r="22" spans="1:4" x14ac:dyDescent="0.45">
      <c r="A22" s="23" t="s">
        <v>199</v>
      </c>
      <c r="B22" s="2"/>
    </row>
    <row r="24" spans="1:4" x14ac:dyDescent="0.45">
      <c r="A24" t="s">
        <v>182</v>
      </c>
    </row>
    <row r="25" spans="1:4" x14ac:dyDescent="0.45">
      <c r="A25" s="19" t="s">
        <v>149</v>
      </c>
      <c r="B25" s="20">
        <v>36586</v>
      </c>
    </row>
    <row r="26" spans="1:4" x14ac:dyDescent="0.45">
      <c r="A26" s="19" t="s">
        <v>150</v>
      </c>
      <c r="B26" s="20">
        <v>36707</v>
      </c>
    </row>
    <row r="27" spans="1:4" x14ac:dyDescent="0.45">
      <c r="A27" s="19" t="s">
        <v>151</v>
      </c>
      <c r="B27" s="19">
        <v>-5.3051500000000003</v>
      </c>
    </row>
    <row r="28" spans="1:4" x14ac:dyDescent="0.45">
      <c r="A28" s="19" t="s">
        <v>152</v>
      </c>
      <c r="B28" s="19">
        <v>11.688499999999999</v>
      </c>
    </row>
    <row r="29" spans="1:4" x14ac:dyDescent="0.45">
      <c r="A29" s="19" t="s">
        <v>153</v>
      </c>
      <c r="B29" s="19">
        <v>0</v>
      </c>
    </row>
    <row r="30" spans="1:4" x14ac:dyDescent="0.45">
      <c r="A30" s="19" t="s">
        <v>154</v>
      </c>
      <c r="B30" s="19">
        <v>0</v>
      </c>
    </row>
    <row r="31" spans="1:4" x14ac:dyDescent="0.45">
      <c r="A31" s="19" t="s">
        <v>155</v>
      </c>
      <c r="B31" s="19">
        <v>0</v>
      </c>
    </row>
    <row r="32" spans="1:4" x14ac:dyDescent="0.45">
      <c r="A32" s="19" t="s">
        <v>156</v>
      </c>
      <c r="B32" s="19">
        <v>0</v>
      </c>
    </row>
    <row r="33" spans="1:4" x14ac:dyDescent="0.45">
      <c r="A33" t="s">
        <v>157</v>
      </c>
      <c r="B33">
        <v>1.9922</v>
      </c>
      <c r="D33" t="s">
        <v>186</v>
      </c>
    </row>
    <row r="34" spans="1:4" x14ac:dyDescent="0.45">
      <c r="A34" t="s">
        <v>158</v>
      </c>
      <c r="B34">
        <v>-1.043E-2</v>
      </c>
    </row>
    <row r="35" spans="1:4" x14ac:dyDescent="0.45">
      <c r="A35" t="s">
        <v>159</v>
      </c>
      <c r="B35">
        <v>7.2550000000000002E-4</v>
      </c>
    </row>
    <row r="36" spans="1:4" x14ac:dyDescent="0.45">
      <c r="A36" s="19" t="s">
        <v>160</v>
      </c>
      <c r="B36" s="19">
        <v>-5.3051500000000003</v>
      </c>
    </row>
    <row r="37" spans="1:4" x14ac:dyDescent="0.45">
      <c r="A37" s="19" t="s">
        <v>161</v>
      </c>
      <c r="B37" s="19">
        <v>11.688499999999999</v>
      </c>
    </row>
    <row r="38" spans="1:4" x14ac:dyDescent="0.45">
      <c r="A38" s="19" t="s">
        <v>162</v>
      </c>
      <c r="B38" s="19">
        <v>0</v>
      </c>
    </row>
    <row r="39" spans="1:4" x14ac:dyDescent="0.45">
      <c r="A39" s="19" t="s">
        <v>163</v>
      </c>
      <c r="B39" s="19">
        <v>0</v>
      </c>
    </row>
    <row r="40" spans="1:4" x14ac:dyDescent="0.45">
      <c r="A40" s="19" t="s">
        <v>164</v>
      </c>
      <c r="B40" s="19">
        <v>0</v>
      </c>
    </row>
    <row r="41" spans="1:4" x14ac:dyDescent="0.45">
      <c r="A41" s="19" t="s">
        <v>165</v>
      </c>
      <c r="B41" s="19">
        <v>0</v>
      </c>
    </row>
    <row r="42" spans="1:4" x14ac:dyDescent="0.45">
      <c r="A42" s="19" t="s">
        <v>166</v>
      </c>
      <c r="B42" s="19">
        <v>1.9922</v>
      </c>
    </row>
    <row r="43" spans="1:4" x14ac:dyDescent="0.45">
      <c r="A43" s="19" t="s">
        <v>167</v>
      </c>
      <c r="B43" s="19">
        <v>-1.043E-2</v>
      </c>
    </row>
    <row r="44" spans="1:4" x14ac:dyDescent="0.45">
      <c r="A44" s="19" t="s">
        <v>168</v>
      </c>
      <c r="B44" s="19">
        <v>7.2550000000000002E-4</v>
      </c>
    </row>
    <row r="45" spans="1:4" x14ac:dyDescent="0.45">
      <c r="A45" s="19" t="s">
        <v>169</v>
      </c>
      <c r="B45" s="19">
        <v>-4.6085200000000004</v>
      </c>
    </row>
    <row r="46" spans="1:4" x14ac:dyDescent="0.45">
      <c r="A46" s="19" t="s">
        <v>170</v>
      </c>
      <c r="B46" s="19">
        <v>16.1206</v>
      </c>
    </row>
    <row r="47" spans="1:4" x14ac:dyDescent="0.45">
      <c r="A47" s="19" t="s">
        <v>171</v>
      </c>
      <c r="B47" s="19"/>
    </row>
    <row r="48" spans="1:4" x14ac:dyDescent="0.45">
      <c r="A48" s="19" t="s">
        <v>172</v>
      </c>
      <c r="B48" s="19"/>
    </row>
    <row r="49" spans="1:4" x14ac:dyDescent="0.45">
      <c r="A49" s="19" t="s">
        <v>173</v>
      </c>
      <c r="B49" s="19"/>
    </row>
    <row r="50" spans="1:4" x14ac:dyDescent="0.45">
      <c r="A50" s="19" t="s">
        <v>174</v>
      </c>
      <c r="B50" s="19">
        <v>0.76091557177325997</v>
      </c>
    </row>
    <row r="51" spans="1:4" x14ac:dyDescent="0.45">
      <c r="A51" s="19" t="s">
        <v>175</v>
      </c>
      <c r="B51" s="19">
        <v>2.3255833300000002</v>
      </c>
    </row>
    <row r="52" spans="1:4" x14ac:dyDescent="0.45">
      <c r="A52" s="19" t="s">
        <v>176</v>
      </c>
      <c r="B52" s="19">
        <v>-1.278E-2</v>
      </c>
    </row>
    <row r="53" spans="1:4" x14ac:dyDescent="0.45">
      <c r="A53" s="19" t="s">
        <v>177</v>
      </c>
      <c r="B53" s="19">
        <v>1.1999999999999999E-3</v>
      </c>
    </row>
    <row r="54" spans="1:4" x14ac:dyDescent="0.45">
      <c r="A54" t="s">
        <v>189</v>
      </c>
      <c r="B54">
        <v>-5.1529999999999996</v>
      </c>
      <c r="D54" t="s">
        <v>183</v>
      </c>
    </row>
    <row r="55" spans="1:4" x14ac:dyDescent="0.45">
      <c r="A55" t="s">
        <v>190</v>
      </c>
      <c r="B55">
        <v>18.63</v>
      </c>
      <c r="D55" t="s">
        <v>184</v>
      </c>
    </row>
    <row r="56" spans="1:4" x14ac:dyDescent="0.45">
      <c r="A56" t="s">
        <v>191</v>
      </c>
      <c r="B56">
        <v>-11.259</v>
      </c>
      <c r="D56" t="s">
        <v>185</v>
      </c>
    </row>
    <row r="57" spans="1:4" x14ac:dyDescent="0.45">
      <c r="A57" t="s">
        <v>188</v>
      </c>
      <c r="B57">
        <v>0.7</v>
      </c>
    </row>
    <row r="58" spans="1:4" x14ac:dyDescent="0.45">
      <c r="A58" t="s">
        <v>187</v>
      </c>
      <c r="B58">
        <v>0.97215497699999998</v>
      </c>
    </row>
    <row r="59" spans="1:4" x14ac:dyDescent="0.45">
      <c r="A59" s="19" t="s">
        <v>178</v>
      </c>
      <c r="B59" s="19">
        <v>0.92794581923567998</v>
      </c>
    </row>
    <row r="60" spans="1:4" x14ac:dyDescent="0.45">
      <c r="A60" s="19" t="s">
        <v>179</v>
      </c>
      <c r="B60" s="19">
        <v>-2.5125199999999999</v>
      </c>
    </row>
    <row r="61" spans="1:4" x14ac:dyDescent="0.45">
      <c r="A61" s="19" t="s">
        <v>180</v>
      </c>
      <c r="B61" s="19">
        <v>3.0100000000000001E-3</v>
      </c>
    </row>
    <row r="62" spans="1:4" x14ac:dyDescent="0.45">
      <c r="A62" s="19" t="s">
        <v>181</v>
      </c>
      <c r="B62" s="19">
        <v>0.80206999999999995</v>
      </c>
    </row>
    <row r="64" spans="1:4" x14ac:dyDescent="0.45">
      <c r="D64" t="s">
        <v>192</v>
      </c>
    </row>
    <row r="65" spans="1:5" x14ac:dyDescent="0.45">
      <c r="A65" t="s">
        <v>193</v>
      </c>
      <c r="B65">
        <f ca="1">(TODAY() -DATEVALUE("1/1/"&amp;TEXT(TODAY(),"yy"))+1)</f>
        <v>63</v>
      </c>
      <c r="D65" t="str">
        <f ca="1">TEXT((TODAY() -DATEVALUE("1/1/"&amp;TEXT(TODAY(),"yy"))+1),"000")</f>
        <v>063</v>
      </c>
      <c r="E65" t="s">
        <v>194</v>
      </c>
    </row>
    <row r="67" spans="1:5" x14ac:dyDescent="0.45">
      <c r="A67" t="s">
        <v>196</v>
      </c>
      <c r="B67">
        <f>1-0.865</f>
        <v>0.13500000000000001</v>
      </c>
    </row>
    <row r="68" spans="1:5" x14ac:dyDescent="0.45">
      <c r="A68" t="s">
        <v>197</v>
      </c>
      <c r="B68">
        <f>1-0.902</f>
        <v>9.7999999999999976E-2</v>
      </c>
    </row>
    <row r="69" spans="1:5" x14ac:dyDescent="0.45">
      <c r="A69" s="22" t="s">
        <v>195</v>
      </c>
    </row>
    <row r="70" spans="1:5" x14ac:dyDescent="0.45">
      <c r="A70" t="s">
        <v>200</v>
      </c>
      <c r="B70">
        <v>0.86499999999999999</v>
      </c>
    </row>
    <row r="71" spans="1:5" x14ac:dyDescent="0.45">
      <c r="A71" t="s">
        <v>201</v>
      </c>
      <c r="B71">
        <v>0.90200000000000002</v>
      </c>
    </row>
  </sheetData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04008-F5F2-42A4-91AC-13713217694E}">
  <dimension ref="A1:M150"/>
  <sheetViews>
    <sheetView topLeftCell="A31" workbookViewId="0">
      <selection activeCell="C39" sqref="C39"/>
    </sheetView>
  </sheetViews>
  <sheetFormatPr defaultRowHeight="14.25" x14ac:dyDescent="0.45"/>
  <cols>
    <col min="1" max="1" width="12.06640625" bestFit="1" customWidth="1"/>
    <col min="2" max="2" width="19.9296875" bestFit="1" customWidth="1"/>
    <col min="3" max="8" width="5.46484375" bestFit="1" customWidth="1"/>
  </cols>
  <sheetData>
    <row r="1" spans="1:13" x14ac:dyDescent="0.45">
      <c r="A1" s="14" t="s">
        <v>129</v>
      </c>
      <c r="B1" s="14" t="s">
        <v>128</v>
      </c>
      <c r="I1" t="s">
        <v>222</v>
      </c>
    </row>
    <row r="2" spans="1:13" x14ac:dyDescent="0.45">
      <c r="A2" s="14" t="s">
        <v>121</v>
      </c>
      <c r="B2" t="s">
        <v>209</v>
      </c>
      <c r="C2" t="s">
        <v>122</v>
      </c>
      <c r="D2" t="s">
        <v>123</v>
      </c>
      <c r="E2" t="s">
        <v>124</v>
      </c>
      <c r="F2" t="s">
        <v>125</v>
      </c>
      <c r="G2" t="s">
        <v>126</v>
      </c>
      <c r="H2" t="s">
        <v>127</v>
      </c>
      <c r="I2" t="s">
        <v>210</v>
      </c>
    </row>
    <row r="3" spans="1:13" x14ac:dyDescent="0.45">
      <c r="A3" s="34">
        <v>45717</v>
      </c>
      <c r="F3">
        <v>2</v>
      </c>
      <c r="I3">
        <f>SUM(B3:H3)</f>
        <v>2</v>
      </c>
      <c r="M3" s="16" t="s">
        <v>216</v>
      </c>
    </row>
    <row r="4" spans="1:13" x14ac:dyDescent="0.45">
      <c r="A4" s="34">
        <v>45718</v>
      </c>
      <c r="B4">
        <v>3</v>
      </c>
      <c r="E4">
        <v>1</v>
      </c>
      <c r="I4">
        <f t="shared" ref="I4:I67" si="0">SUM(B4:H4)</f>
        <v>4</v>
      </c>
      <c r="M4" s="16" t="s">
        <v>217</v>
      </c>
    </row>
    <row r="5" spans="1:13" x14ac:dyDescent="0.45">
      <c r="A5" s="34">
        <v>45719</v>
      </c>
      <c r="B5">
        <v>1</v>
      </c>
      <c r="G5">
        <v>2</v>
      </c>
      <c r="H5">
        <v>2</v>
      </c>
      <c r="I5">
        <f t="shared" si="0"/>
        <v>5</v>
      </c>
      <c r="M5" s="16" t="s">
        <v>218</v>
      </c>
    </row>
    <row r="6" spans="1:13" x14ac:dyDescent="0.45">
      <c r="A6" s="34">
        <v>45720</v>
      </c>
      <c r="B6">
        <v>4</v>
      </c>
      <c r="G6">
        <v>4</v>
      </c>
      <c r="H6">
        <v>1</v>
      </c>
      <c r="I6">
        <f t="shared" si="0"/>
        <v>9</v>
      </c>
      <c r="M6" s="16" t="s">
        <v>219</v>
      </c>
    </row>
    <row r="7" spans="1:13" x14ac:dyDescent="0.45">
      <c r="A7" s="34">
        <v>45721</v>
      </c>
      <c r="B7">
        <v>1</v>
      </c>
      <c r="G7">
        <v>3</v>
      </c>
      <c r="I7">
        <f t="shared" si="0"/>
        <v>4</v>
      </c>
      <c r="M7" s="16" t="s">
        <v>220</v>
      </c>
    </row>
    <row r="8" spans="1:13" x14ac:dyDescent="0.45">
      <c r="A8" s="34">
        <v>45722</v>
      </c>
      <c r="B8">
        <v>2</v>
      </c>
      <c r="G8">
        <v>1</v>
      </c>
      <c r="I8">
        <f t="shared" si="0"/>
        <v>3</v>
      </c>
      <c r="M8" s="16" t="s">
        <v>221</v>
      </c>
    </row>
    <row r="9" spans="1:13" x14ac:dyDescent="0.45">
      <c r="A9" s="34">
        <v>45723</v>
      </c>
      <c r="G9">
        <v>1</v>
      </c>
      <c r="I9">
        <f t="shared" si="0"/>
        <v>1</v>
      </c>
    </row>
    <row r="10" spans="1:13" x14ac:dyDescent="0.45">
      <c r="A10" s="34">
        <v>45724</v>
      </c>
      <c r="B10">
        <v>2</v>
      </c>
      <c r="C10">
        <v>2</v>
      </c>
      <c r="H10">
        <v>1</v>
      </c>
      <c r="I10">
        <f t="shared" si="0"/>
        <v>5</v>
      </c>
    </row>
    <row r="11" spans="1:13" x14ac:dyDescent="0.45">
      <c r="A11" s="34">
        <v>45725</v>
      </c>
      <c r="B11">
        <v>2</v>
      </c>
      <c r="C11">
        <v>1</v>
      </c>
      <c r="G11">
        <v>1</v>
      </c>
      <c r="I11">
        <f t="shared" si="0"/>
        <v>4</v>
      </c>
    </row>
    <row r="12" spans="1:13" x14ac:dyDescent="0.45">
      <c r="A12" s="34">
        <v>45726</v>
      </c>
      <c r="B12">
        <v>2</v>
      </c>
      <c r="I12">
        <f t="shared" si="0"/>
        <v>2</v>
      </c>
    </row>
    <row r="13" spans="1:13" x14ac:dyDescent="0.45">
      <c r="A13" s="34">
        <v>45727</v>
      </c>
      <c r="B13">
        <v>2</v>
      </c>
      <c r="G13">
        <v>1</v>
      </c>
      <c r="I13">
        <f t="shared" si="0"/>
        <v>3</v>
      </c>
    </row>
    <row r="14" spans="1:13" x14ac:dyDescent="0.45">
      <c r="A14" s="34">
        <v>45728</v>
      </c>
      <c r="E14">
        <v>1</v>
      </c>
      <c r="G14">
        <v>1</v>
      </c>
      <c r="I14">
        <f t="shared" si="0"/>
        <v>2</v>
      </c>
    </row>
    <row r="15" spans="1:13" x14ac:dyDescent="0.45">
      <c r="A15" s="34">
        <v>45729</v>
      </c>
      <c r="B15">
        <v>2</v>
      </c>
      <c r="C15">
        <v>1</v>
      </c>
      <c r="F15">
        <v>1</v>
      </c>
      <c r="G15">
        <v>1</v>
      </c>
      <c r="I15">
        <f t="shared" si="0"/>
        <v>5</v>
      </c>
    </row>
    <row r="16" spans="1:13" x14ac:dyDescent="0.45">
      <c r="A16" s="34">
        <v>45730</v>
      </c>
      <c r="B16">
        <v>2</v>
      </c>
      <c r="C16">
        <v>1</v>
      </c>
      <c r="F16">
        <v>2</v>
      </c>
      <c r="G16">
        <v>1</v>
      </c>
      <c r="I16">
        <f t="shared" si="0"/>
        <v>6</v>
      </c>
    </row>
    <row r="17" spans="1:10" x14ac:dyDescent="0.45">
      <c r="A17" s="34">
        <v>45731</v>
      </c>
      <c r="B17">
        <v>2</v>
      </c>
      <c r="C17">
        <v>2</v>
      </c>
      <c r="F17">
        <v>4</v>
      </c>
      <c r="G17">
        <v>4</v>
      </c>
      <c r="I17">
        <f t="shared" si="0"/>
        <v>12</v>
      </c>
    </row>
    <row r="18" spans="1:10" x14ac:dyDescent="0.45">
      <c r="A18" s="34">
        <v>45732</v>
      </c>
      <c r="G18">
        <v>2</v>
      </c>
      <c r="I18">
        <f t="shared" si="0"/>
        <v>2</v>
      </c>
    </row>
    <row r="19" spans="1:10" x14ac:dyDescent="0.45">
      <c r="A19" s="34">
        <v>45733</v>
      </c>
      <c r="B19">
        <v>6</v>
      </c>
      <c r="E19">
        <v>1</v>
      </c>
      <c r="F19">
        <v>7</v>
      </c>
      <c r="G19">
        <v>3</v>
      </c>
      <c r="H19">
        <v>1</v>
      </c>
      <c r="I19">
        <f t="shared" si="0"/>
        <v>18</v>
      </c>
    </row>
    <row r="20" spans="1:10" x14ac:dyDescent="0.45">
      <c r="A20" s="34">
        <v>45734</v>
      </c>
      <c r="B20">
        <v>13</v>
      </c>
      <c r="F20">
        <v>6</v>
      </c>
      <c r="G20">
        <v>7</v>
      </c>
      <c r="I20">
        <f t="shared" si="0"/>
        <v>26</v>
      </c>
    </row>
    <row r="21" spans="1:10" x14ac:dyDescent="0.45">
      <c r="A21" s="34">
        <v>45735</v>
      </c>
      <c r="B21">
        <v>9</v>
      </c>
      <c r="C21">
        <v>1</v>
      </c>
      <c r="E21">
        <v>1</v>
      </c>
      <c r="F21">
        <v>5</v>
      </c>
      <c r="G21">
        <v>3</v>
      </c>
      <c r="H21">
        <v>2</v>
      </c>
      <c r="I21">
        <f t="shared" si="0"/>
        <v>21</v>
      </c>
    </row>
    <row r="22" spans="1:10" x14ac:dyDescent="0.45">
      <c r="A22" s="34">
        <v>45736</v>
      </c>
      <c r="B22">
        <v>12</v>
      </c>
      <c r="C22">
        <v>1</v>
      </c>
      <c r="D22">
        <v>1</v>
      </c>
      <c r="F22">
        <v>7</v>
      </c>
      <c r="G22">
        <v>7</v>
      </c>
      <c r="H22">
        <v>1</v>
      </c>
      <c r="I22">
        <f t="shared" si="0"/>
        <v>29</v>
      </c>
    </row>
    <row r="23" spans="1:10" x14ac:dyDescent="0.45">
      <c r="A23" s="34">
        <v>45737</v>
      </c>
      <c r="B23">
        <v>38</v>
      </c>
      <c r="C23">
        <v>2</v>
      </c>
      <c r="E23">
        <v>2</v>
      </c>
      <c r="F23">
        <v>13</v>
      </c>
      <c r="G23">
        <v>14</v>
      </c>
      <c r="H23">
        <v>5</v>
      </c>
      <c r="I23">
        <f t="shared" si="0"/>
        <v>74</v>
      </c>
    </row>
    <row r="24" spans="1:10" x14ac:dyDescent="0.45">
      <c r="A24" s="34">
        <v>45738</v>
      </c>
      <c r="B24">
        <v>32</v>
      </c>
      <c r="C24">
        <v>7</v>
      </c>
      <c r="D24">
        <v>2</v>
      </c>
      <c r="E24">
        <v>2</v>
      </c>
      <c r="F24">
        <v>11</v>
      </c>
      <c r="G24">
        <v>13</v>
      </c>
      <c r="H24">
        <v>1</v>
      </c>
      <c r="I24">
        <f t="shared" si="0"/>
        <v>68</v>
      </c>
      <c r="J24">
        <f>SUM(I3:I23)</f>
        <v>237</v>
      </c>
    </row>
    <row r="25" spans="1:10" x14ac:dyDescent="0.45">
      <c r="A25" s="34">
        <v>45739</v>
      </c>
      <c r="B25">
        <v>21</v>
      </c>
      <c r="C25">
        <v>4</v>
      </c>
      <c r="D25">
        <v>1</v>
      </c>
      <c r="E25">
        <v>4</v>
      </c>
      <c r="F25">
        <v>8</v>
      </c>
      <c r="G25">
        <v>15</v>
      </c>
      <c r="H25">
        <v>2</v>
      </c>
      <c r="I25">
        <f t="shared" si="0"/>
        <v>55</v>
      </c>
    </row>
    <row r="26" spans="1:10" x14ac:dyDescent="0.45">
      <c r="A26" s="34">
        <v>45740</v>
      </c>
      <c r="B26">
        <v>14</v>
      </c>
      <c r="C26">
        <v>3</v>
      </c>
      <c r="D26">
        <v>1</v>
      </c>
      <c r="E26">
        <v>2</v>
      </c>
      <c r="F26">
        <v>5</v>
      </c>
      <c r="G26">
        <v>6</v>
      </c>
      <c r="H26">
        <v>1</v>
      </c>
      <c r="I26">
        <f t="shared" si="0"/>
        <v>32</v>
      </c>
    </row>
    <row r="27" spans="1:10" x14ac:dyDescent="0.45">
      <c r="A27" s="34">
        <v>45741</v>
      </c>
      <c r="B27">
        <v>5</v>
      </c>
      <c r="F27">
        <v>3</v>
      </c>
      <c r="G27">
        <v>1</v>
      </c>
      <c r="I27">
        <f t="shared" si="0"/>
        <v>9</v>
      </c>
    </row>
    <row r="28" spans="1:10" x14ac:dyDescent="0.45">
      <c r="A28" s="34">
        <v>45742</v>
      </c>
      <c r="B28">
        <v>2</v>
      </c>
      <c r="G28">
        <v>4</v>
      </c>
      <c r="I28">
        <f t="shared" si="0"/>
        <v>6</v>
      </c>
    </row>
    <row r="29" spans="1:10" x14ac:dyDescent="0.45">
      <c r="A29" s="34">
        <v>45743</v>
      </c>
      <c r="B29">
        <v>3</v>
      </c>
      <c r="I29">
        <f t="shared" si="0"/>
        <v>3</v>
      </c>
    </row>
    <row r="30" spans="1:10" x14ac:dyDescent="0.45">
      <c r="A30" s="34">
        <v>45744</v>
      </c>
      <c r="B30">
        <v>1</v>
      </c>
      <c r="I30">
        <f t="shared" si="0"/>
        <v>1</v>
      </c>
    </row>
    <row r="31" spans="1:10" x14ac:dyDescent="0.45">
      <c r="A31" s="34">
        <v>45745</v>
      </c>
      <c r="F31">
        <v>1</v>
      </c>
      <c r="I31">
        <f t="shared" si="0"/>
        <v>1</v>
      </c>
    </row>
    <row r="32" spans="1:10" x14ac:dyDescent="0.45">
      <c r="A32" s="34">
        <v>45747</v>
      </c>
      <c r="B32">
        <v>1</v>
      </c>
      <c r="I32">
        <f t="shared" si="0"/>
        <v>1</v>
      </c>
    </row>
    <row r="33" spans="1:9" x14ac:dyDescent="0.45">
      <c r="A33" s="34">
        <v>45749</v>
      </c>
      <c r="B33">
        <v>2</v>
      </c>
      <c r="E33">
        <v>1</v>
      </c>
      <c r="F33">
        <v>1</v>
      </c>
      <c r="G33">
        <v>1</v>
      </c>
      <c r="I33">
        <f t="shared" si="0"/>
        <v>5</v>
      </c>
    </row>
    <row r="34" spans="1:9" x14ac:dyDescent="0.45">
      <c r="A34" s="34">
        <v>45750</v>
      </c>
      <c r="B34">
        <v>1</v>
      </c>
      <c r="C34">
        <v>1</v>
      </c>
      <c r="D34">
        <v>2</v>
      </c>
      <c r="E34">
        <v>1</v>
      </c>
      <c r="I34">
        <f t="shared" si="0"/>
        <v>5</v>
      </c>
    </row>
    <row r="35" spans="1:9" x14ac:dyDescent="0.45">
      <c r="A35" s="34">
        <v>45751</v>
      </c>
      <c r="B35">
        <v>1</v>
      </c>
      <c r="C35">
        <v>1</v>
      </c>
      <c r="D35">
        <v>1</v>
      </c>
      <c r="E35">
        <v>1</v>
      </c>
      <c r="F35">
        <v>1</v>
      </c>
      <c r="H35">
        <v>1</v>
      </c>
      <c r="I35">
        <f t="shared" si="0"/>
        <v>6</v>
      </c>
    </row>
    <row r="36" spans="1:9" x14ac:dyDescent="0.45">
      <c r="A36" s="34">
        <v>45752</v>
      </c>
      <c r="B36">
        <v>1</v>
      </c>
      <c r="C36">
        <v>1</v>
      </c>
      <c r="D36">
        <v>1</v>
      </c>
      <c r="E36">
        <v>1</v>
      </c>
      <c r="F36">
        <v>2</v>
      </c>
      <c r="I36">
        <f t="shared" si="0"/>
        <v>6</v>
      </c>
    </row>
    <row r="37" spans="1:9" x14ac:dyDescent="0.45">
      <c r="A37" s="34">
        <v>45753</v>
      </c>
      <c r="B37">
        <v>7</v>
      </c>
      <c r="D37">
        <v>1</v>
      </c>
      <c r="F37">
        <v>3</v>
      </c>
      <c r="H37">
        <v>1</v>
      </c>
      <c r="I37">
        <f t="shared" si="0"/>
        <v>12</v>
      </c>
    </row>
    <row r="38" spans="1:9" x14ac:dyDescent="0.45">
      <c r="A38" s="34">
        <v>45754</v>
      </c>
      <c r="B38">
        <v>5</v>
      </c>
      <c r="E38">
        <v>1</v>
      </c>
      <c r="I38">
        <f t="shared" si="0"/>
        <v>6</v>
      </c>
    </row>
    <row r="39" spans="1:9" x14ac:dyDescent="0.45">
      <c r="A39" s="34">
        <v>45755</v>
      </c>
      <c r="B39">
        <v>9</v>
      </c>
      <c r="C39">
        <v>4</v>
      </c>
      <c r="E39">
        <v>1</v>
      </c>
      <c r="F39">
        <v>3</v>
      </c>
      <c r="I39">
        <f t="shared" si="0"/>
        <v>17</v>
      </c>
    </row>
    <row r="40" spans="1:9" x14ac:dyDescent="0.45">
      <c r="A40" s="34">
        <v>45756</v>
      </c>
      <c r="B40">
        <v>11</v>
      </c>
      <c r="C40">
        <v>2</v>
      </c>
      <c r="D40">
        <v>2</v>
      </c>
      <c r="E40">
        <v>4</v>
      </c>
      <c r="F40">
        <v>1</v>
      </c>
      <c r="I40">
        <f t="shared" si="0"/>
        <v>20</v>
      </c>
    </row>
    <row r="41" spans="1:9" x14ac:dyDescent="0.45">
      <c r="A41" s="34">
        <v>45757</v>
      </c>
      <c r="B41">
        <v>7</v>
      </c>
      <c r="C41">
        <v>2</v>
      </c>
      <c r="D41">
        <v>4</v>
      </c>
      <c r="E41">
        <v>8</v>
      </c>
      <c r="F41">
        <v>7</v>
      </c>
      <c r="G41">
        <v>1</v>
      </c>
      <c r="I41">
        <f t="shared" si="0"/>
        <v>29</v>
      </c>
    </row>
    <row r="42" spans="1:9" x14ac:dyDescent="0.45">
      <c r="A42" s="34">
        <v>45758</v>
      </c>
      <c r="B42">
        <v>4</v>
      </c>
      <c r="C42">
        <v>1</v>
      </c>
      <c r="D42">
        <v>4</v>
      </c>
      <c r="E42">
        <v>1</v>
      </c>
      <c r="I42">
        <f t="shared" si="0"/>
        <v>10</v>
      </c>
    </row>
    <row r="43" spans="1:9" x14ac:dyDescent="0.45">
      <c r="A43" s="34">
        <v>45759</v>
      </c>
      <c r="B43">
        <v>3</v>
      </c>
      <c r="C43">
        <v>1</v>
      </c>
      <c r="G43">
        <v>1</v>
      </c>
      <c r="I43">
        <f t="shared" si="0"/>
        <v>5</v>
      </c>
    </row>
    <row r="44" spans="1:9" x14ac:dyDescent="0.45">
      <c r="A44" s="34">
        <v>45760</v>
      </c>
      <c r="B44">
        <v>1</v>
      </c>
      <c r="C44">
        <v>1</v>
      </c>
      <c r="E44">
        <v>2</v>
      </c>
      <c r="F44">
        <v>1</v>
      </c>
      <c r="G44">
        <v>1</v>
      </c>
      <c r="I44">
        <f t="shared" si="0"/>
        <v>6</v>
      </c>
    </row>
    <row r="45" spans="1:9" x14ac:dyDescent="0.45">
      <c r="A45" s="34">
        <v>45761</v>
      </c>
      <c r="B45">
        <v>5</v>
      </c>
      <c r="C45">
        <v>2</v>
      </c>
      <c r="D45">
        <v>1</v>
      </c>
      <c r="E45">
        <v>1</v>
      </c>
      <c r="F45">
        <v>1</v>
      </c>
      <c r="G45">
        <v>2</v>
      </c>
      <c r="I45">
        <f t="shared" si="0"/>
        <v>12</v>
      </c>
    </row>
    <row r="46" spans="1:9" x14ac:dyDescent="0.45">
      <c r="A46" s="34">
        <v>45762</v>
      </c>
      <c r="B46">
        <v>12</v>
      </c>
      <c r="C46">
        <v>5</v>
      </c>
      <c r="D46">
        <v>3</v>
      </c>
      <c r="E46">
        <v>10</v>
      </c>
      <c r="F46">
        <v>4</v>
      </c>
      <c r="H46">
        <v>1</v>
      </c>
      <c r="I46">
        <f t="shared" si="0"/>
        <v>35</v>
      </c>
    </row>
    <row r="47" spans="1:9" x14ac:dyDescent="0.45">
      <c r="A47" s="34">
        <v>45763</v>
      </c>
      <c r="B47">
        <v>17</v>
      </c>
      <c r="C47">
        <v>6</v>
      </c>
      <c r="D47">
        <v>3</v>
      </c>
      <c r="E47">
        <v>10</v>
      </c>
      <c r="F47">
        <v>5</v>
      </c>
      <c r="I47">
        <f t="shared" si="0"/>
        <v>41</v>
      </c>
    </row>
    <row r="48" spans="1:9" x14ac:dyDescent="0.45">
      <c r="A48" s="34">
        <v>45764</v>
      </c>
      <c r="B48">
        <v>14</v>
      </c>
      <c r="C48">
        <v>5</v>
      </c>
      <c r="D48">
        <v>7</v>
      </c>
      <c r="E48">
        <v>8</v>
      </c>
      <c r="F48">
        <v>3</v>
      </c>
      <c r="I48">
        <f t="shared" si="0"/>
        <v>37</v>
      </c>
    </row>
    <row r="49" spans="1:9" x14ac:dyDescent="0.45">
      <c r="A49" s="34">
        <v>45765</v>
      </c>
      <c r="B49">
        <v>24</v>
      </c>
      <c r="C49">
        <v>4</v>
      </c>
      <c r="D49">
        <v>7</v>
      </c>
      <c r="E49">
        <v>15</v>
      </c>
      <c r="F49">
        <v>8</v>
      </c>
      <c r="G49">
        <v>1</v>
      </c>
      <c r="H49">
        <v>1</v>
      </c>
      <c r="I49">
        <f t="shared" si="0"/>
        <v>60</v>
      </c>
    </row>
    <row r="50" spans="1:9" x14ac:dyDescent="0.45">
      <c r="A50" s="34">
        <v>45766</v>
      </c>
      <c r="B50">
        <v>35</v>
      </c>
      <c r="C50">
        <v>7</v>
      </c>
      <c r="D50">
        <v>5</v>
      </c>
      <c r="E50">
        <v>20</v>
      </c>
      <c r="F50">
        <v>9</v>
      </c>
      <c r="G50">
        <v>3</v>
      </c>
      <c r="H50">
        <v>3</v>
      </c>
      <c r="I50">
        <f t="shared" si="0"/>
        <v>82</v>
      </c>
    </row>
    <row r="51" spans="1:9" x14ac:dyDescent="0.45">
      <c r="A51" s="34">
        <v>45767</v>
      </c>
      <c r="B51">
        <v>28</v>
      </c>
      <c r="C51">
        <v>2</v>
      </c>
      <c r="D51">
        <v>5</v>
      </c>
      <c r="E51">
        <v>8</v>
      </c>
      <c r="F51">
        <v>3</v>
      </c>
      <c r="I51">
        <f t="shared" si="0"/>
        <v>46</v>
      </c>
    </row>
    <row r="52" spans="1:9" x14ac:dyDescent="0.45">
      <c r="A52" s="34">
        <v>45768</v>
      </c>
      <c r="B52">
        <v>18</v>
      </c>
      <c r="C52">
        <v>1</v>
      </c>
      <c r="D52">
        <v>3</v>
      </c>
      <c r="E52">
        <v>8</v>
      </c>
      <c r="F52">
        <v>4</v>
      </c>
      <c r="I52">
        <f t="shared" si="0"/>
        <v>34</v>
      </c>
    </row>
    <row r="53" spans="1:9" x14ac:dyDescent="0.45">
      <c r="A53" s="34">
        <v>45769</v>
      </c>
      <c r="B53">
        <v>17</v>
      </c>
      <c r="C53">
        <v>2</v>
      </c>
      <c r="D53">
        <v>6</v>
      </c>
      <c r="E53">
        <v>2</v>
      </c>
      <c r="F53">
        <v>1</v>
      </c>
      <c r="H53">
        <v>1</v>
      </c>
      <c r="I53">
        <f t="shared" si="0"/>
        <v>29</v>
      </c>
    </row>
    <row r="54" spans="1:9" x14ac:dyDescent="0.45">
      <c r="A54" s="34">
        <v>45770</v>
      </c>
      <c r="B54">
        <v>28</v>
      </c>
      <c r="C54">
        <v>3</v>
      </c>
      <c r="D54">
        <v>2</v>
      </c>
      <c r="E54">
        <v>6</v>
      </c>
      <c r="F54">
        <v>2</v>
      </c>
      <c r="H54">
        <v>1</v>
      </c>
      <c r="I54">
        <f t="shared" si="0"/>
        <v>42</v>
      </c>
    </row>
    <row r="55" spans="1:9" x14ac:dyDescent="0.45">
      <c r="A55" s="34">
        <v>45771</v>
      </c>
      <c r="B55">
        <v>42</v>
      </c>
      <c r="C55">
        <v>6</v>
      </c>
      <c r="D55">
        <v>3</v>
      </c>
      <c r="E55">
        <v>10</v>
      </c>
      <c r="F55">
        <v>2</v>
      </c>
      <c r="G55">
        <v>2</v>
      </c>
      <c r="I55">
        <f t="shared" si="0"/>
        <v>65</v>
      </c>
    </row>
    <row r="56" spans="1:9" x14ac:dyDescent="0.45">
      <c r="A56" s="34">
        <v>45772</v>
      </c>
      <c r="B56">
        <v>42</v>
      </c>
      <c r="C56">
        <v>1</v>
      </c>
      <c r="D56">
        <v>5</v>
      </c>
      <c r="E56">
        <v>7</v>
      </c>
      <c r="F56">
        <v>4</v>
      </c>
      <c r="H56">
        <v>4</v>
      </c>
      <c r="I56">
        <f t="shared" si="0"/>
        <v>63</v>
      </c>
    </row>
    <row r="57" spans="1:9" x14ac:dyDescent="0.45">
      <c r="A57" s="34">
        <v>45773</v>
      </c>
      <c r="B57">
        <v>75</v>
      </c>
      <c r="C57">
        <v>4</v>
      </c>
      <c r="D57">
        <v>6</v>
      </c>
      <c r="E57">
        <v>12</v>
      </c>
      <c r="F57">
        <v>3</v>
      </c>
      <c r="G57">
        <v>2</v>
      </c>
      <c r="H57">
        <v>3</v>
      </c>
      <c r="I57">
        <f t="shared" si="0"/>
        <v>105</v>
      </c>
    </row>
    <row r="58" spans="1:9" x14ac:dyDescent="0.45">
      <c r="A58" s="34">
        <v>45774</v>
      </c>
      <c r="B58">
        <v>61</v>
      </c>
      <c r="C58">
        <v>7</v>
      </c>
      <c r="D58">
        <v>5</v>
      </c>
      <c r="E58">
        <v>2</v>
      </c>
      <c r="F58">
        <v>2</v>
      </c>
      <c r="H58">
        <v>5</v>
      </c>
      <c r="I58">
        <f t="shared" si="0"/>
        <v>82</v>
      </c>
    </row>
    <row r="59" spans="1:9" x14ac:dyDescent="0.45">
      <c r="A59" s="34">
        <v>45775</v>
      </c>
      <c r="B59">
        <v>36</v>
      </c>
      <c r="C59">
        <v>1</v>
      </c>
      <c r="D59">
        <v>1</v>
      </c>
      <c r="E59">
        <v>5</v>
      </c>
      <c r="F59">
        <v>6</v>
      </c>
      <c r="G59">
        <v>1</v>
      </c>
      <c r="H59">
        <v>5</v>
      </c>
      <c r="I59">
        <f t="shared" si="0"/>
        <v>55</v>
      </c>
    </row>
    <row r="60" spans="1:9" x14ac:dyDescent="0.45">
      <c r="A60" s="34">
        <v>45776</v>
      </c>
      <c r="B60">
        <v>15</v>
      </c>
      <c r="H60">
        <v>1</v>
      </c>
      <c r="I60">
        <f t="shared" si="0"/>
        <v>16</v>
      </c>
    </row>
    <row r="61" spans="1:9" x14ac:dyDescent="0.45">
      <c r="A61" s="34">
        <v>45777</v>
      </c>
      <c r="B61">
        <v>3</v>
      </c>
      <c r="D61">
        <v>1</v>
      </c>
      <c r="E61">
        <v>1</v>
      </c>
      <c r="F61">
        <v>1</v>
      </c>
      <c r="H61">
        <v>1</v>
      </c>
      <c r="I61">
        <f t="shared" si="0"/>
        <v>7</v>
      </c>
    </row>
    <row r="62" spans="1:9" x14ac:dyDescent="0.45">
      <c r="A62" s="34">
        <v>45778</v>
      </c>
      <c r="B62">
        <v>5</v>
      </c>
      <c r="D62">
        <v>1</v>
      </c>
      <c r="E62">
        <v>2</v>
      </c>
      <c r="I62">
        <f t="shared" si="0"/>
        <v>8</v>
      </c>
    </row>
    <row r="63" spans="1:9" x14ac:dyDescent="0.45">
      <c r="A63" s="34">
        <v>45779</v>
      </c>
      <c r="B63">
        <v>10</v>
      </c>
      <c r="E63">
        <v>2</v>
      </c>
      <c r="I63">
        <f t="shared" si="0"/>
        <v>12</v>
      </c>
    </row>
    <row r="64" spans="1:9" x14ac:dyDescent="0.45">
      <c r="A64" s="34">
        <v>45780</v>
      </c>
      <c r="B64">
        <v>5</v>
      </c>
      <c r="E64">
        <v>1</v>
      </c>
      <c r="G64">
        <v>2</v>
      </c>
      <c r="H64">
        <v>1</v>
      </c>
      <c r="I64">
        <f t="shared" si="0"/>
        <v>9</v>
      </c>
    </row>
    <row r="65" spans="1:9" x14ac:dyDescent="0.45">
      <c r="A65" s="34">
        <v>45781</v>
      </c>
      <c r="B65">
        <v>13</v>
      </c>
      <c r="D65">
        <v>1</v>
      </c>
      <c r="H65">
        <v>1</v>
      </c>
      <c r="I65">
        <f t="shared" si="0"/>
        <v>15</v>
      </c>
    </row>
    <row r="66" spans="1:9" x14ac:dyDescent="0.45">
      <c r="A66" s="34">
        <v>45782</v>
      </c>
      <c r="B66">
        <v>2</v>
      </c>
      <c r="I66">
        <f t="shared" si="0"/>
        <v>2</v>
      </c>
    </row>
    <row r="67" spans="1:9" x14ac:dyDescent="0.45">
      <c r="A67" s="34">
        <v>45783</v>
      </c>
      <c r="B67">
        <v>1</v>
      </c>
      <c r="F67">
        <v>1</v>
      </c>
      <c r="G67">
        <v>1</v>
      </c>
      <c r="I67">
        <f t="shared" si="0"/>
        <v>3</v>
      </c>
    </row>
    <row r="68" spans="1:9" x14ac:dyDescent="0.45">
      <c r="A68" s="34">
        <v>45784</v>
      </c>
      <c r="B68">
        <v>2</v>
      </c>
      <c r="I68">
        <f t="shared" ref="I68:I131" si="1">SUM(B68:H68)</f>
        <v>2</v>
      </c>
    </row>
    <row r="69" spans="1:9" x14ac:dyDescent="0.45">
      <c r="A69" s="34">
        <v>45785</v>
      </c>
      <c r="B69">
        <v>6</v>
      </c>
      <c r="H69">
        <v>1</v>
      </c>
      <c r="I69">
        <f t="shared" si="1"/>
        <v>7</v>
      </c>
    </row>
    <row r="70" spans="1:9" x14ac:dyDescent="0.45">
      <c r="A70" s="34">
        <v>45786</v>
      </c>
      <c r="B70">
        <v>6</v>
      </c>
      <c r="E70">
        <v>1</v>
      </c>
      <c r="H70">
        <v>1</v>
      </c>
      <c r="I70">
        <f t="shared" si="1"/>
        <v>8</v>
      </c>
    </row>
    <row r="71" spans="1:9" x14ac:dyDescent="0.45">
      <c r="A71" s="34">
        <v>45787</v>
      </c>
      <c r="B71">
        <v>2</v>
      </c>
      <c r="I71">
        <f t="shared" si="1"/>
        <v>2</v>
      </c>
    </row>
    <row r="72" spans="1:9" x14ac:dyDescent="0.45">
      <c r="A72" s="34">
        <v>45788</v>
      </c>
      <c r="B72">
        <v>2</v>
      </c>
      <c r="D72">
        <v>1</v>
      </c>
      <c r="H72">
        <v>2</v>
      </c>
      <c r="I72">
        <f t="shared" si="1"/>
        <v>5</v>
      </c>
    </row>
    <row r="73" spans="1:9" x14ac:dyDescent="0.45">
      <c r="A73" s="34">
        <v>45789</v>
      </c>
      <c r="B73">
        <v>7</v>
      </c>
      <c r="H73">
        <v>3</v>
      </c>
      <c r="I73">
        <f t="shared" si="1"/>
        <v>10</v>
      </c>
    </row>
    <row r="74" spans="1:9" x14ac:dyDescent="0.45">
      <c r="A74" s="34">
        <v>45790</v>
      </c>
      <c r="B74">
        <v>11</v>
      </c>
      <c r="E74">
        <v>1</v>
      </c>
      <c r="H74">
        <v>4</v>
      </c>
      <c r="I74">
        <f t="shared" si="1"/>
        <v>16</v>
      </c>
    </row>
    <row r="75" spans="1:9" x14ac:dyDescent="0.45">
      <c r="A75" s="34">
        <v>45791</v>
      </c>
      <c r="B75">
        <v>4</v>
      </c>
      <c r="H75">
        <v>2</v>
      </c>
      <c r="I75">
        <f t="shared" si="1"/>
        <v>6</v>
      </c>
    </row>
    <row r="76" spans="1:9" x14ac:dyDescent="0.45">
      <c r="A76" s="34">
        <v>45792</v>
      </c>
      <c r="B76">
        <v>6</v>
      </c>
      <c r="H76">
        <v>2</v>
      </c>
      <c r="I76">
        <f t="shared" si="1"/>
        <v>8</v>
      </c>
    </row>
    <row r="77" spans="1:9" x14ac:dyDescent="0.45">
      <c r="A77" s="34">
        <v>45793</v>
      </c>
      <c r="B77">
        <v>5</v>
      </c>
      <c r="H77">
        <v>1</v>
      </c>
      <c r="I77">
        <f t="shared" si="1"/>
        <v>6</v>
      </c>
    </row>
    <row r="78" spans="1:9" x14ac:dyDescent="0.45">
      <c r="A78" s="34">
        <v>45794</v>
      </c>
      <c r="B78">
        <v>5</v>
      </c>
      <c r="H78">
        <v>1</v>
      </c>
      <c r="I78">
        <f t="shared" si="1"/>
        <v>6</v>
      </c>
    </row>
    <row r="79" spans="1:9" x14ac:dyDescent="0.45">
      <c r="A79" s="34">
        <v>45795</v>
      </c>
      <c r="B79">
        <v>3</v>
      </c>
      <c r="H79">
        <v>4</v>
      </c>
      <c r="I79">
        <f t="shared" si="1"/>
        <v>7</v>
      </c>
    </row>
    <row r="80" spans="1:9" x14ac:dyDescent="0.45">
      <c r="A80" s="34">
        <v>45796</v>
      </c>
      <c r="B80">
        <v>6</v>
      </c>
      <c r="H80">
        <v>1</v>
      </c>
      <c r="I80">
        <f t="shared" si="1"/>
        <v>7</v>
      </c>
    </row>
    <row r="81" spans="1:9" x14ac:dyDescent="0.45">
      <c r="A81" s="34">
        <v>45797</v>
      </c>
      <c r="B81">
        <v>2</v>
      </c>
      <c r="C81">
        <v>1</v>
      </c>
      <c r="I81">
        <f t="shared" si="1"/>
        <v>3</v>
      </c>
    </row>
    <row r="82" spans="1:9" x14ac:dyDescent="0.45">
      <c r="A82" s="34">
        <v>45798</v>
      </c>
      <c r="B82">
        <v>1</v>
      </c>
      <c r="I82">
        <f t="shared" si="1"/>
        <v>1</v>
      </c>
    </row>
    <row r="83" spans="1:9" x14ac:dyDescent="0.45">
      <c r="A83" s="34">
        <v>45799</v>
      </c>
      <c r="B83">
        <v>1</v>
      </c>
      <c r="D83">
        <v>1</v>
      </c>
      <c r="H83">
        <v>1</v>
      </c>
      <c r="I83">
        <f t="shared" si="1"/>
        <v>3</v>
      </c>
    </row>
    <row r="84" spans="1:9" x14ac:dyDescent="0.45">
      <c r="A84" s="34">
        <v>45800</v>
      </c>
      <c r="B84">
        <v>3</v>
      </c>
      <c r="I84">
        <f t="shared" si="1"/>
        <v>3</v>
      </c>
    </row>
    <row r="85" spans="1:9" x14ac:dyDescent="0.45">
      <c r="A85" s="34">
        <v>45801</v>
      </c>
      <c r="H85">
        <v>1</v>
      </c>
      <c r="I85">
        <f t="shared" si="1"/>
        <v>1</v>
      </c>
    </row>
    <row r="86" spans="1:9" x14ac:dyDescent="0.45">
      <c r="A86" s="34">
        <v>45802</v>
      </c>
      <c r="B86">
        <v>1</v>
      </c>
      <c r="I86">
        <f t="shared" si="1"/>
        <v>1</v>
      </c>
    </row>
    <row r="87" spans="1:9" x14ac:dyDescent="0.45">
      <c r="A87" s="34">
        <v>45804</v>
      </c>
      <c r="H87">
        <v>1</v>
      </c>
      <c r="I87">
        <f t="shared" si="1"/>
        <v>1</v>
      </c>
    </row>
    <row r="88" spans="1:9" x14ac:dyDescent="0.45">
      <c r="A88" s="34">
        <v>45810</v>
      </c>
      <c r="B88">
        <v>1</v>
      </c>
      <c r="I88">
        <f t="shared" si="1"/>
        <v>1</v>
      </c>
    </row>
    <row r="89" spans="1:9" x14ac:dyDescent="0.45">
      <c r="I89">
        <f t="shared" si="1"/>
        <v>0</v>
      </c>
    </row>
    <row r="90" spans="1:9" x14ac:dyDescent="0.45">
      <c r="I90">
        <f t="shared" si="1"/>
        <v>0</v>
      </c>
    </row>
    <row r="91" spans="1:9" x14ac:dyDescent="0.45">
      <c r="I91">
        <f t="shared" si="1"/>
        <v>0</v>
      </c>
    </row>
    <row r="92" spans="1:9" x14ac:dyDescent="0.45">
      <c r="I92">
        <f t="shared" si="1"/>
        <v>0</v>
      </c>
    </row>
    <row r="93" spans="1:9" x14ac:dyDescent="0.45">
      <c r="I93">
        <f t="shared" si="1"/>
        <v>0</v>
      </c>
    </row>
    <row r="94" spans="1:9" x14ac:dyDescent="0.45">
      <c r="I94">
        <f t="shared" si="1"/>
        <v>0</v>
      </c>
    </row>
    <row r="95" spans="1:9" x14ac:dyDescent="0.45">
      <c r="I95">
        <f t="shared" si="1"/>
        <v>0</v>
      </c>
    </row>
    <row r="96" spans="1:9" x14ac:dyDescent="0.45">
      <c r="I96">
        <f t="shared" si="1"/>
        <v>0</v>
      </c>
    </row>
    <row r="97" spans="9:9" x14ac:dyDescent="0.45">
      <c r="I97">
        <f t="shared" si="1"/>
        <v>0</v>
      </c>
    </row>
    <row r="98" spans="9:9" x14ac:dyDescent="0.45">
      <c r="I98">
        <f t="shared" si="1"/>
        <v>0</v>
      </c>
    </row>
    <row r="99" spans="9:9" x14ac:dyDescent="0.45">
      <c r="I99">
        <f t="shared" si="1"/>
        <v>0</v>
      </c>
    </row>
    <row r="100" spans="9:9" x14ac:dyDescent="0.45">
      <c r="I100">
        <f t="shared" si="1"/>
        <v>0</v>
      </c>
    </row>
    <row r="101" spans="9:9" x14ac:dyDescent="0.45">
      <c r="I101">
        <f t="shared" si="1"/>
        <v>0</v>
      </c>
    </row>
    <row r="102" spans="9:9" x14ac:dyDescent="0.45">
      <c r="I102">
        <f t="shared" si="1"/>
        <v>0</v>
      </c>
    </row>
    <row r="103" spans="9:9" x14ac:dyDescent="0.45">
      <c r="I103">
        <f t="shared" si="1"/>
        <v>0</v>
      </c>
    </row>
    <row r="104" spans="9:9" x14ac:dyDescent="0.45">
      <c r="I104">
        <f t="shared" si="1"/>
        <v>0</v>
      </c>
    </row>
    <row r="105" spans="9:9" x14ac:dyDescent="0.45">
      <c r="I105">
        <f t="shared" si="1"/>
        <v>0</v>
      </c>
    </row>
    <row r="106" spans="9:9" x14ac:dyDescent="0.45">
      <c r="I106">
        <f t="shared" si="1"/>
        <v>0</v>
      </c>
    </row>
    <row r="107" spans="9:9" x14ac:dyDescent="0.45">
      <c r="I107">
        <f t="shared" si="1"/>
        <v>0</v>
      </c>
    </row>
    <row r="108" spans="9:9" x14ac:dyDescent="0.45">
      <c r="I108">
        <f t="shared" si="1"/>
        <v>0</v>
      </c>
    </row>
    <row r="109" spans="9:9" x14ac:dyDescent="0.45">
      <c r="I109">
        <f t="shared" si="1"/>
        <v>0</v>
      </c>
    </row>
    <row r="110" spans="9:9" x14ac:dyDescent="0.45">
      <c r="I110">
        <f t="shared" si="1"/>
        <v>0</v>
      </c>
    </row>
    <row r="111" spans="9:9" x14ac:dyDescent="0.45">
      <c r="I111">
        <f t="shared" si="1"/>
        <v>0</v>
      </c>
    </row>
    <row r="112" spans="9:9" x14ac:dyDescent="0.45">
      <c r="I112">
        <f t="shared" si="1"/>
        <v>0</v>
      </c>
    </row>
    <row r="113" spans="9:9" x14ac:dyDescent="0.45">
      <c r="I113">
        <f t="shared" si="1"/>
        <v>0</v>
      </c>
    </row>
    <row r="114" spans="9:9" x14ac:dyDescent="0.45">
      <c r="I114">
        <f t="shared" si="1"/>
        <v>0</v>
      </c>
    </row>
    <row r="115" spans="9:9" x14ac:dyDescent="0.45">
      <c r="I115">
        <f t="shared" si="1"/>
        <v>0</v>
      </c>
    </row>
    <row r="116" spans="9:9" x14ac:dyDescent="0.45">
      <c r="I116">
        <f t="shared" si="1"/>
        <v>0</v>
      </c>
    </row>
    <row r="117" spans="9:9" x14ac:dyDescent="0.45">
      <c r="I117">
        <f t="shared" si="1"/>
        <v>0</v>
      </c>
    </row>
    <row r="118" spans="9:9" x14ac:dyDescent="0.45">
      <c r="I118">
        <f t="shared" si="1"/>
        <v>0</v>
      </c>
    </row>
    <row r="119" spans="9:9" x14ac:dyDescent="0.45">
      <c r="I119">
        <f t="shared" si="1"/>
        <v>0</v>
      </c>
    </row>
    <row r="120" spans="9:9" x14ac:dyDescent="0.45">
      <c r="I120">
        <f t="shared" si="1"/>
        <v>0</v>
      </c>
    </row>
    <row r="121" spans="9:9" x14ac:dyDescent="0.45">
      <c r="I121">
        <f t="shared" si="1"/>
        <v>0</v>
      </c>
    </row>
    <row r="122" spans="9:9" x14ac:dyDescent="0.45">
      <c r="I122">
        <f t="shared" si="1"/>
        <v>0</v>
      </c>
    </row>
    <row r="123" spans="9:9" x14ac:dyDescent="0.45">
      <c r="I123">
        <f t="shared" si="1"/>
        <v>0</v>
      </c>
    </row>
    <row r="124" spans="9:9" x14ac:dyDescent="0.45">
      <c r="I124">
        <f t="shared" si="1"/>
        <v>0</v>
      </c>
    </row>
    <row r="125" spans="9:9" x14ac:dyDescent="0.45">
      <c r="I125">
        <f t="shared" si="1"/>
        <v>0</v>
      </c>
    </row>
    <row r="126" spans="9:9" x14ac:dyDescent="0.45">
      <c r="I126">
        <f t="shared" si="1"/>
        <v>0</v>
      </c>
    </row>
    <row r="127" spans="9:9" x14ac:dyDescent="0.45">
      <c r="I127">
        <f t="shared" si="1"/>
        <v>0</v>
      </c>
    </row>
    <row r="128" spans="9:9" x14ac:dyDescent="0.45">
      <c r="I128">
        <f t="shared" si="1"/>
        <v>0</v>
      </c>
    </row>
    <row r="129" spans="9:9" x14ac:dyDescent="0.45">
      <c r="I129">
        <f t="shared" si="1"/>
        <v>0</v>
      </c>
    </row>
    <row r="130" spans="9:9" x14ac:dyDescent="0.45">
      <c r="I130">
        <f t="shared" si="1"/>
        <v>0</v>
      </c>
    </row>
    <row r="131" spans="9:9" x14ac:dyDescent="0.45">
      <c r="I131">
        <f t="shared" si="1"/>
        <v>0</v>
      </c>
    </row>
    <row r="132" spans="9:9" x14ac:dyDescent="0.45">
      <c r="I132">
        <f t="shared" ref="I132:I150" si="2">SUM(B132:H132)</f>
        <v>0</v>
      </c>
    </row>
    <row r="133" spans="9:9" x14ac:dyDescent="0.45">
      <c r="I133">
        <f t="shared" si="2"/>
        <v>0</v>
      </c>
    </row>
    <row r="134" spans="9:9" x14ac:dyDescent="0.45">
      <c r="I134">
        <f t="shared" si="2"/>
        <v>0</v>
      </c>
    </row>
    <row r="135" spans="9:9" x14ac:dyDescent="0.45">
      <c r="I135">
        <f t="shared" si="2"/>
        <v>0</v>
      </c>
    </row>
    <row r="136" spans="9:9" x14ac:dyDescent="0.45">
      <c r="I136">
        <f t="shared" si="2"/>
        <v>0</v>
      </c>
    </row>
    <row r="137" spans="9:9" x14ac:dyDescent="0.45">
      <c r="I137">
        <f t="shared" si="2"/>
        <v>0</v>
      </c>
    </row>
    <row r="138" spans="9:9" x14ac:dyDescent="0.45">
      <c r="I138">
        <f t="shared" si="2"/>
        <v>0</v>
      </c>
    </row>
    <row r="139" spans="9:9" x14ac:dyDescent="0.45">
      <c r="I139">
        <f t="shared" si="2"/>
        <v>0</v>
      </c>
    </row>
    <row r="140" spans="9:9" x14ac:dyDescent="0.45">
      <c r="I140">
        <f t="shared" si="2"/>
        <v>0</v>
      </c>
    </row>
    <row r="141" spans="9:9" x14ac:dyDescent="0.45">
      <c r="I141">
        <f t="shared" si="2"/>
        <v>0</v>
      </c>
    </row>
    <row r="142" spans="9:9" x14ac:dyDescent="0.45">
      <c r="I142">
        <f t="shared" si="2"/>
        <v>0</v>
      </c>
    </row>
    <row r="143" spans="9:9" x14ac:dyDescent="0.45">
      <c r="I143">
        <f t="shared" si="2"/>
        <v>0</v>
      </c>
    </row>
    <row r="144" spans="9:9" x14ac:dyDescent="0.45">
      <c r="I144">
        <f t="shared" si="2"/>
        <v>0</v>
      </c>
    </row>
    <row r="145" spans="9:9" x14ac:dyDescent="0.45">
      <c r="I145">
        <f t="shared" si="2"/>
        <v>0</v>
      </c>
    </row>
    <row r="146" spans="9:9" x14ac:dyDescent="0.45">
      <c r="I146">
        <f t="shared" si="2"/>
        <v>0</v>
      </c>
    </row>
    <row r="147" spans="9:9" x14ac:dyDescent="0.45">
      <c r="I147">
        <f t="shared" si="2"/>
        <v>0</v>
      </c>
    </row>
    <row r="148" spans="9:9" x14ac:dyDescent="0.45">
      <c r="I148">
        <f t="shared" si="2"/>
        <v>0</v>
      </c>
    </row>
    <row r="149" spans="9:9" x14ac:dyDescent="0.45">
      <c r="I149">
        <f t="shared" si="2"/>
        <v>0</v>
      </c>
    </row>
    <row r="150" spans="9:9" x14ac:dyDescent="0.45">
      <c r="I150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630D-4D94-4227-995A-DB771DB32065}">
  <dimension ref="A1:AD65"/>
  <sheetViews>
    <sheetView showZeros="0" tabSelected="1" zoomScale="7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4.25" x14ac:dyDescent="0.45"/>
  <cols>
    <col min="1" max="8" width="12.59765625" style="2" customWidth="1"/>
    <col min="9" max="9" width="11.33203125" customWidth="1"/>
    <col min="10" max="15" width="12.59765625" style="2" customWidth="1"/>
    <col min="16" max="16" width="13.46484375" style="2" hidden="1" customWidth="1"/>
    <col min="17" max="22" width="8.59765625" style="2" hidden="1" customWidth="1"/>
    <col min="23" max="23" width="9.06640625" style="2" hidden="1" customWidth="1"/>
    <col min="24" max="25" width="11.06640625" style="2" hidden="1" customWidth="1"/>
    <col min="26" max="26" width="11.06640625" style="2" customWidth="1"/>
    <col min="27" max="246" width="9.06640625" style="2"/>
    <col min="247" max="247" width="13.73046875" style="2" customWidth="1"/>
    <col min="248" max="248" width="15.1328125" style="2" customWidth="1"/>
    <col min="249" max="249" width="12.265625" style="2" bestFit="1" customWidth="1"/>
    <col min="250" max="250" width="12.1328125" style="2" bestFit="1" customWidth="1"/>
    <col min="251" max="251" width="11.59765625" style="2" customWidth="1"/>
    <col min="252" max="252" width="14.59765625" style="2" customWidth="1"/>
    <col min="253" max="253" width="11.73046875" style="2" bestFit="1" customWidth="1"/>
    <col min="254" max="254" width="9.73046875" style="2" customWidth="1"/>
    <col min="255" max="255" width="10.59765625" style="2" bestFit="1" customWidth="1"/>
    <col min="256" max="256" width="11" style="2" customWidth="1"/>
    <col min="257" max="276" width="8.59765625" style="2" customWidth="1"/>
    <col min="277" max="502" width="9.06640625" style="2"/>
    <col min="503" max="503" width="13.73046875" style="2" customWidth="1"/>
    <col min="504" max="504" width="15.1328125" style="2" customWidth="1"/>
    <col min="505" max="505" width="12.265625" style="2" bestFit="1" customWidth="1"/>
    <col min="506" max="506" width="12.1328125" style="2" bestFit="1" customWidth="1"/>
    <col min="507" max="507" width="11.59765625" style="2" customWidth="1"/>
    <col min="508" max="508" width="14.59765625" style="2" customWidth="1"/>
    <col min="509" max="509" width="11.73046875" style="2" bestFit="1" customWidth="1"/>
    <col min="510" max="510" width="9.73046875" style="2" customWidth="1"/>
    <col min="511" max="511" width="10.59765625" style="2" bestFit="1" customWidth="1"/>
    <col min="512" max="512" width="11" style="2" customWidth="1"/>
    <col min="513" max="532" width="8.59765625" style="2" customWidth="1"/>
    <col min="533" max="758" width="9.06640625" style="2"/>
    <col min="759" max="759" width="13.73046875" style="2" customWidth="1"/>
    <col min="760" max="760" width="15.1328125" style="2" customWidth="1"/>
    <col min="761" max="761" width="12.265625" style="2" bestFit="1" customWidth="1"/>
    <col min="762" max="762" width="12.1328125" style="2" bestFit="1" customWidth="1"/>
    <col min="763" max="763" width="11.59765625" style="2" customWidth="1"/>
    <col min="764" max="764" width="14.59765625" style="2" customWidth="1"/>
    <col min="765" max="765" width="11.73046875" style="2" bestFit="1" customWidth="1"/>
    <col min="766" max="766" width="9.73046875" style="2" customWidth="1"/>
    <col min="767" max="767" width="10.59765625" style="2" bestFit="1" customWidth="1"/>
    <col min="768" max="768" width="11" style="2" customWidth="1"/>
    <col min="769" max="788" width="8.59765625" style="2" customWidth="1"/>
    <col min="789" max="1014" width="9.06640625" style="2"/>
    <col min="1015" max="1015" width="13.73046875" style="2" customWidth="1"/>
    <col min="1016" max="1016" width="15.1328125" style="2" customWidth="1"/>
    <col min="1017" max="1017" width="12.265625" style="2" bestFit="1" customWidth="1"/>
    <col min="1018" max="1018" width="12.1328125" style="2" bestFit="1" customWidth="1"/>
    <col min="1019" max="1019" width="11.59765625" style="2" customWidth="1"/>
    <col min="1020" max="1020" width="14.59765625" style="2" customWidth="1"/>
    <col min="1021" max="1021" width="11.73046875" style="2" bestFit="1" customWidth="1"/>
    <col min="1022" max="1022" width="9.73046875" style="2" customWidth="1"/>
    <col min="1023" max="1023" width="10.59765625" style="2" bestFit="1" customWidth="1"/>
    <col min="1024" max="1024" width="11" style="2" customWidth="1"/>
    <col min="1025" max="1044" width="8.59765625" style="2" customWidth="1"/>
    <col min="1045" max="1270" width="9.06640625" style="2"/>
    <col min="1271" max="1271" width="13.73046875" style="2" customWidth="1"/>
    <col min="1272" max="1272" width="15.1328125" style="2" customWidth="1"/>
    <col min="1273" max="1273" width="12.265625" style="2" bestFit="1" customWidth="1"/>
    <col min="1274" max="1274" width="12.1328125" style="2" bestFit="1" customWidth="1"/>
    <col min="1275" max="1275" width="11.59765625" style="2" customWidth="1"/>
    <col min="1276" max="1276" width="14.59765625" style="2" customWidth="1"/>
    <col min="1277" max="1277" width="11.73046875" style="2" bestFit="1" customWidth="1"/>
    <col min="1278" max="1278" width="9.73046875" style="2" customWidth="1"/>
    <col min="1279" max="1279" width="10.59765625" style="2" bestFit="1" customWidth="1"/>
    <col min="1280" max="1280" width="11" style="2" customWidth="1"/>
    <col min="1281" max="1300" width="8.59765625" style="2" customWidth="1"/>
    <col min="1301" max="1526" width="9.06640625" style="2"/>
    <col min="1527" max="1527" width="13.73046875" style="2" customWidth="1"/>
    <col min="1528" max="1528" width="15.1328125" style="2" customWidth="1"/>
    <col min="1529" max="1529" width="12.265625" style="2" bestFit="1" customWidth="1"/>
    <col min="1530" max="1530" width="12.1328125" style="2" bestFit="1" customWidth="1"/>
    <col min="1531" max="1531" width="11.59765625" style="2" customWidth="1"/>
    <col min="1532" max="1532" width="14.59765625" style="2" customWidth="1"/>
    <col min="1533" max="1533" width="11.73046875" style="2" bestFit="1" customWidth="1"/>
    <col min="1534" max="1534" width="9.73046875" style="2" customWidth="1"/>
    <col min="1535" max="1535" width="10.59765625" style="2" bestFit="1" customWidth="1"/>
    <col min="1536" max="1536" width="11" style="2" customWidth="1"/>
    <col min="1537" max="1556" width="8.59765625" style="2" customWidth="1"/>
    <col min="1557" max="1782" width="9.06640625" style="2"/>
    <col min="1783" max="1783" width="13.73046875" style="2" customWidth="1"/>
    <col min="1784" max="1784" width="15.1328125" style="2" customWidth="1"/>
    <col min="1785" max="1785" width="12.265625" style="2" bestFit="1" customWidth="1"/>
    <col min="1786" max="1786" width="12.1328125" style="2" bestFit="1" customWidth="1"/>
    <col min="1787" max="1787" width="11.59765625" style="2" customWidth="1"/>
    <col min="1788" max="1788" width="14.59765625" style="2" customWidth="1"/>
    <col min="1789" max="1789" width="11.73046875" style="2" bestFit="1" customWidth="1"/>
    <col min="1790" max="1790" width="9.73046875" style="2" customWidth="1"/>
    <col min="1791" max="1791" width="10.59765625" style="2" bestFit="1" customWidth="1"/>
    <col min="1792" max="1792" width="11" style="2" customWidth="1"/>
    <col min="1793" max="1812" width="8.59765625" style="2" customWidth="1"/>
    <col min="1813" max="2038" width="9.06640625" style="2"/>
    <col min="2039" max="2039" width="13.73046875" style="2" customWidth="1"/>
    <col min="2040" max="2040" width="15.1328125" style="2" customWidth="1"/>
    <col min="2041" max="2041" width="12.265625" style="2" bestFit="1" customWidth="1"/>
    <col min="2042" max="2042" width="12.1328125" style="2" bestFit="1" customWidth="1"/>
    <col min="2043" max="2043" width="11.59765625" style="2" customWidth="1"/>
    <col min="2044" max="2044" width="14.59765625" style="2" customWidth="1"/>
    <col min="2045" max="2045" width="11.73046875" style="2" bestFit="1" customWidth="1"/>
    <col min="2046" max="2046" width="9.73046875" style="2" customWidth="1"/>
    <col min="2047" max="2047" width="10.59765625" style="2" bestFit="1" customWidth="1"/>
    <col min="2048" max="2048" width="11" style="2" customWidth="1"/>
    <col min="2049" max="2068" width="8.59765625" style="2" customWidth="1"/>
    <col min="2069" max="2294" width="9.06640625" style="2"/>
    <col min="2295" max="2295" width="13.73046875" style="2" customWidth="1"/>
    <col min="2296" max="2296" width="15.1328125" style="2" customWidth="1"/>
    <col min="2297" max="2297" width="12.265625" style="2" bestFit="1" customWidth="1"/>
    <col min="2298" max="2298" width="12.1328125" style="2" bestFit="1" customWidth="1"/>
    <col min="2299" max="2299" width="11.59765625" style="2" customWidth="1"/>
    <col min="2300" max="2300" width="14.59765625" style="2" customWidth="1"/>
    <col min="2301" max="2301" width="11.73046875" style="2" bestFit="1" customWidth="1"/>
    <col min="2302" max="2302" width="9.73046875" style="2" customWidth="1"/>
    <col min="2303" max="2303" width="10.59765625" style="2" bestFit="1" customWidth="1"/>
    <col min="2304" max="2304" width="11" style="2" customWidth="1"/>
    <col min="2305" max="2324" width="8.59765625" style="2" customWidth="1"/>
    <col min="2325" max="2550" width="9.06640625" style="2"/>
    <col min="2551" max="2551" width="13.73046875" style="2" customWidth="1"/>
    <col min="2552" max="2552" width="15.1328125" style="2" customWidth="1"/>
    <col min="2553" max="2553" width="12.265625" style="2" bestFit="1" customWidth="1"/>
    <col min="2554" max="2554" width="12.1328125" style="2" bestFit="1" customWidth="1"/>
    <col min="2555" max="2555" width="11.59765625" style="2" customWidth="1"/>
    <col min="2556" max="2556" width="14.59765625" style="2" customWidth="1"/>
    <col min="2557" max="2557" width="11.73046875" style="2" bestFit="1" customWidth="1"/>
    <col min="2558" max="2558" width="9.73046875" style="2" customWidth="1"/>
    <col min="2559" max="2559" width="10.59765625" style="2" bestFit="1" customWidth="1"/>
    <col min="2560" max="2560" width="11" style="2" customWidth="1"/>
    <col min="2561" max="2580" width="8.59765625" style="2" customWidth="1"/>
    <col min="2581" max="2806" width="9.06640625" style="2"/>
    <col min="2807" max="2807" width="13.73046875" style="2" customWidth="1"/>
    <col min="2808" max="2808" width="15.1328125" style="2" customWidth="1"/>
    <col min="2809" max="2809" width="12.265625" style="2" bestFit="1" customWidth="1"/>
    <col min="2810" max="2810" width="12.1328125" style="2" bestFit="1" customWidth="1"/>
    <col min="2811" max="2811" width="11.59765625" style="2" customWidth="1"/>
    <col min="2812" max="2812" width="14.59765625" style="2" customWidth="1"/>
    <col min="2813" max="2813" width="11.73046875" style="2" bestFit="1" customWidth="1"/>
    <col min="2814" max="2814" width="9.73046875" style="2" customWidth="1"/>
    <col min="2815" max="2815" width="10.59765625" style="2" bestFit="1" customWidth="1"/>
    <col min="2816" max="2816" width="11" style="2" customWidth="1"/>
    <col min="2817" max="2836" width="8.59765625" style="2" customWidth="1"/>
    <col min="2837" max="3062" width="9.06640625" style="2"/>
    <col min="3063" max="3063" width="13.73046875" style="2" customWidth="1"/>
    <col min="3064" max="3064" width="15.1328125" style="2" customWidth="1"/>
    <col min="3065" max="3065" width="12.265625" style="2" bestFit="1" customWidth="1"/>
    <col min="3066" max="3066" width="12.1328125" style="2" bestFit="1" customWidth="1"/>
    <col min="3067" max="3067" width="11.59765625" style="2" customWidth="1"/>
    <col min="3068" max="3068" width="14.59765625" style="2" customWidth="1"/>
    <col min="3069" max="3069" width="11.73046875" style="2" bestFit="1" customWidth="1"/>
    <col min="3070" max="3070" width="9.73046875" style="2" customWidth="1"/>
    <col min="3071" max="3071" width="10.59765625" style="2" bestFit="1" customWidth="1"/>
    <col min="3072" max="3072" width="11" style="2" customWidth="1"/>
    <col min="3073" max="3092" width="8.59765625" style="2" customWidth="1"/>
    <col min="3093" max="3318" width="9.06640625" style="2"/>
    <col min="3319" max="3319" width="13.73046875" style="2" customWidth="1"/>
    <col min="3320" max="3320" width="15.1328125" style="2" customWidth="1"/>
    <col min="3321" max="3321" width="12.265625" style="2" bestFit="1" customWidth="1"/>
    <col min="3322" max="3322" width="12.1328125" style="2" bestFit="1" customWidth="1"/>
    <col min="3323" max="3323" width="11.59765625" style="2" customWidth="1"/>
    <col min="3324" max="3324" width="14.59765625" style="2" customWidth="1"/>
    <col min="3325" max="3325" width="11.73046875" style="2" bestFit="1" customWidth="1"/>
    <col min="3326" max="3326" width="9.73046875" style="2" customWidth="1"/>
    <col min="3327" max="3327" width="10.59765625" style="2" bestFit="1" customWidth="1"/>
    <col min="3328" max="3328" width="11" style="2" customWidth="1"/>
    <col min="3329" max="3348" width="8.59765625" style="2" customWidth="1"/>
    <col min="3349" max="3574" width="9.06640625" style="2"/>
    <col min="3575" max="3575" width="13.73046875" style="2" customWidth="1"/>
    <col min="3576" max="3576" width="15.1328125" style="2" customWidth="1"/>
    <col min="3577" max="3577" width="12.265625" style="2" bestFit="1" customWidth="1"/>
    <col min="3578" max="3578" width="12.1328125" style="2" bestFit="1" customWidth="1"/>
    <col min="3579" max="3579" width="11.59765625" style="2" customWidth="1"/>
    <col min="3580" max="3580" width="14.59765625" style="2" customWidth="1"/>
    <col min="3581" max="3581" width="11.73046875" style="2" bestFit="1" customWidth="1"/>
    <col min="3582" max="3582" width="9.73046875" style="2" customWidth="1"/>
    <col min="3583" max="3583" width="10.59765625" style="2" bestFit="1" customWidth="1"/>
    <col min="3584" max="3584" width="11" style="2" customWidth="1"/>
    <col min="3585" max="3604" width="8.59765625" style="2" customWidth="1"/>
    <col min="3605" max="3830" width="9.06640625" style="2"/>
    <col min="3831" max="3831" width="13.73046875" style="2" customWidth="1"/>
    <col min="3832" max="3832" width="15.1328125" style="2" customWidth="1"/>
    <col min="3833" max="3833" width="12.265625" style="2" bestFit="1" customWidth="1"/>
    <col min="3834" max="3834" width="12.1328125" style="2" bestFit="1" customWidth="1"/>
    <col min="3835" max="3835" width="11.59765625" style="2" customWidth="1"/>
    <col min="3836" max="3836" width="14.59765625" style="2" customWidth="1"/>
    <col min="3837" max="3837" width="11.73046875" style="2" bestFit="1" customWidth="1"/>
    <col min="3838" max="3838" width="9.73046875" style="2" customWidth="1"/>
    <col min="3839" max="3839" width="10.59765625" style="2" bestFit="1" customWidth="1"/>
    <col min="3840" max="3840" width="11" style="2" customWidth="1"/>
    <col min="3841" max="3860" width="8.59765625" style="2" customWidth="1"/>
    <col min="3861" max="4086" width="9.06640625" style="2"/>
    <col min="4087" max="4087" width="13.73046875" style="2" customWidth="1"/>
    <col min="4088" max="4088" width="15.1328125" style="2" customWidth="1"/>
    <col min="4089" max="4089" width="12.265625" style="2" bestFit="1" customWidth="1"/>
    <col min="4090" max="4090" width="12.1328125" style="2" bestFit="1" customWidth="1"/>
    <col min="4091" max="4091" width="11.59765625" style="2" customWidth="1"/>
    <col min="4092" max="4092" width="14.59765625" style="2" customWidth="1"/>
    <col min="4093" max="4093" width="11.73046875" style="2" bestFit="1" customWidth="1"/>
    <col min="4094" max="4094" width="9.73046875" style="2" customWidth="1"/>
    <col min="4095" max="4095" width="10.59765625" style="2" bestFit="1" customWidth="1"/>
    <col min="4096" max="4096" width="11" style="2" customWidth="1"/>
    <col min="4097" max="4116" width="8.59765625" style="2" customWidth="1"/>
    <col min="4117" max="4342" width="9.06640625" style="2"/>
    <col min="4343" max="4343" width="13.73046875" style="2" customWidth="1"/>
    <col min="4344" max="4344" width="15.1328125" style="2" customWidth="1"/>
    <col min="4345" max="4345" width="12.265625" style="2" bestFit="1" customWidth="1"/>
    <col min="4346" max="4346" width="12.1328125" style="2" bestFit="1" customWidth="1"/>
    <col min="4347" max="4347" width="11.59765625" style="2" customWidth="1"/>
    <col min="4348" max="4348" width="14.59765625" style="2" customWidth="1"/>
    <col min="4349" max="4349" width="11.73046875" style="2" bestFit="1" customWidth="1"/>
    <col min="4350" max="4350" width="9.73046875" style="2" customWidth="1"/>
    <col min="4351" max="4351" width="10.59765625" style="2" bestFit="1" customWidth="1"/>
    <col min="4352" max="4352" width="11" style="2" customWidth="1"/>
    <col min="4353" max="4372" width="8.59765625" style="2" customWidth="1"/>
    <col min="4373" max="4598" width="9.06640625" style="2"/>
    <col min="4599" max="4599" width="13.73046875" style="2" customWidth="1"/>
    <col min="4600" max="4600" width="15.1328125" style="2" customWidth="1"/>
    <col min="4601" max="4601" width="12.265625" style="2" bestFit="1" customWidth="1"/>
    <col min="4602" max="4602" width="12.1328125" style="2" bestFit="1" customWidth="1"/>
    <col min="4603" max="4603" width="11.59765625" style="2" customWidth="1"/>
    <col min="4604" max="4604" width="14.59765625" style="2" customWidth="1"/>
    <col min="4605" max="4605" width="11.73046875" style="2" bestFit="1" customWidth="1"/>
    <col min="4606" max="4606" width="9.73046875" style="2" customWidth="1"/>
    <col min="4607" max="4607" width="10.59765625" style="2" bestFit="1" customWidth="1"/>
    <col min="4608" max="4608" width="11" style="2" customWidth="1"/>
    <col min="4609" max="4628" width="8.59765625" style="2" customWidth="1"/>
    <col min="4629" max="4854" width="9.06640625" style="2"/>
    <col min="4855" max="4855" width="13.73046875" style="2" customWidth="1"/>
    <col min="4856" max="4856" width="15.1328125" style="2" customWidth="1"/>
    <col min="4857" max="4857" width="12.265625" style="2" bestFit="1" customWidth="1"/>
    <col min="4858" max="4858" width="12.1328125" style="2" bestFit="1" customWidth="1"/>
    <col min="4859" max="4859" width="11.59765625" style="2" customWidth="1"/>
    <col min="4860" max="4860" width="14.59765625" style="2" customWidth="1"/>
    <col min="4861" max="4861" width="11.73046875" style="2" bestFit="1" customWidth="1"/>
    <col min="4862" max="4862" width="9.73046875" style="2" customWidth="1"/>
    <col min="4863" max="4863" width="10.59765625" style="2" bestFit="1" customWidth="1"/>
    <col min="4864" max="4864" width="11" style="2" customWidth="1"/>
    <col min="4865" max="4884" width="8.59765625" style="2" customWidth="1"/>
    <col min="4885" max="5110" width="9.06640625" style="2"/>
    <col min="5111" max="5111" width="13.73046875" style="2" customWidth="1"/>
    <col min="5112" max="5112" width="15.1328125" style="2" customWidth="1"/>
    <col min="5113" max="5113" width="12.265625" style="2" bestFit="1" customWidth="1"/>
    <col min="5114" max="5114" width="12.1328125" style="2" bestFit="1" customWidth="1"/>
    <col min="5115" max="5115" width="11.59765625" style="2" customWidth="1"/>
    <col min="5116" max="5116" width="14.59765625" style="2" customWidth="1"/>
    <col min="5117" max="5117" width="11.73046875" style="2" bestFit="1" customWidth="1"/>
    <col min="5118" max="5118" width="9.73046875" style="2" customWidth="1"/>
    <col min="5119" max="5119" width="10.59765625" style="2" bestFit="1" customWidth="1"/>
    <col min="5120" max="5120" width="11" style="2" customWidth="1"/>
    <col min="5121" max="5140" width="8.59765625" style="2" customWidth="1"/>
    <col min="5141" max="5366" width="9.06640625" style="2"/>
    <col min="5367" max="5367" width="13.73046875" style="2" customWidth="1"/>
    <col min="5368" max="5368" width="15.1328125" style="2" customWidth="1"/>
    <col min="5369" max="5369" width="12.265625" style="2" bestFit="1" customWidth="1"/>
    <col min="5370" max="5370" width="12.1328125" style="2" bestFit="1" customWidth="1"/>
    <col min="5371" max="5371" width="11.59765625" style="2" customWidth="1"/>
    <col min="5372" max="5372" width="14.59765625" style="2" customWidth="1"/>
    <col min="5373" max="5373" width="11.73046875" style="2" bestFit="1" customWidth="1"/>
    <col min="5374" max="5374" width="9.73046875" style="2" customWidth="1"/>
    <col min="5375" max="5375" width="10.59765625" style="2" bestFit="1" customWidth="1"/>
    <col min="5376" max="5376" width="11" style="2" customWidth="1"/>
    <col min="5377" max="5396" width="8.59765625" style="2" customWidth="1"/>
    <col min="5397" max="5622" width="9.06640625" style="2"/>
    <col min="5623" max="5623" width="13.73046875" style="2" customWidth="1"/>
    <col min="5624" max="5624" width="15.1328125" style="2" customWidth="1"/>
    <col min="5625" max="5625" width="12.265625" style="2" bestFit="1" customWidth="1"/>
    <col min="5626" max="5626" width="12.1328125" style="2" bestFit="1" customWidth="1"/>
    <col min="5627" max="5627" width="11.59765625" style="2" customWidth="1"/>
    <col min="5628" max="5628" width="14.59765625" style="2" customWidth="1"/>
    <col min="5629" max="5629" width="11.73046875" style="2" bestFit="1" customWidth="1"/>
    <col min="5630" max="5630" width="9.73046875" style="2" customWidth="1"/>
    <col min="5631" max="5631" width="10.59765625" style="2" bestFit="1" customWidth="1"/>
    <col min="5632" max="5632" width="11" style="2" customWidth="1"/>
    <col min="5633" max="5652" width="8.59765625" style="2" customWidth="1"/>
    <col min="5653" max="5878" width="9.06640625" style="2"/>
    <col min="5879" max="5879" width="13.73046875" style="2" customWidth="1"/>
    <col min="5880" max="5880" width="15.1328125" style="2" customWidth="1"/>
    <col min="5881" max="5881" width="12.265625" style="2" bestFit="1" customWidth="1"/>
    <col min="5882" max="5882" width="12.1328125" style="2" bestFit="1" customWidth="1"/>
    <col min="5883" max="5883" width="11.59765625" style="2" customWidth="1"/>
    <col min="5884" max="5884" width="14.59765625" style="2" customWidth="1"/>
    <col min="5885" max="5885" width="11.73046875" style="2" bestFit="1" customWidth="1"/>
    <col min="5886" max="5886" width="9.73046875" style="2" customWidth="1"/>
    <col min="5887" max="5887" width="10.59765625" style="2" bestFit="1" customWidth="1"/>
    <col min="5888" max="5888" width="11" style="2" customWidth="1"/>
    <col min="5889" max="5908" width="8.59765625" style="2" customWidth="1"/>
    <col min="5909" max="6134" width="9.06640625" style="2"/>
    <col min="6135" max="6135" width="13.73046875" style="2" customWidth="1"/>
    <col min="6136" max="6136" width="15.1328125" style="2" customWidth="1"/>
    <col min="6137" max="6137" width="12.265625" style="2" bestFit="1" customWidth="1"/>
    <col min="6138" max="6138" width="12.1328125" style="2" bestFit="1" customWidth="1"/>
    <col min="6139" max="6139" width="11.59765625" style="2" customWidth="1"/>
    <col min="6140" max="6140" width="14.59765625" style="2" customWidth="1"/>
    <col min="6141" max="6141" width="11.73046875" style="2" bestFit="1" customWidth="1"/>
    <col min="6142" max="6142" width="9.73046875" style="2" customWidth="1"/>
    <col min="6143" max="6143" width="10.59765625" style="2" bestFit="1" customWidth="1"/>
    <col min="6144" max="6144" width="11" style="2" customWidth="1"/>
    <col min="6145" max="6164" width="8.59765625" style="2" customWidth="1"/>
    <col min="6165" max="6390" width="9.06640625" style="2"/>
    <col min="6391" max="6391" width="13.73046875" style="2" customWidth="1"/>
    <col min="6392" max="6392" width="15.1328125" style="2" customWidth="1"/>
    <col min="6393" max="6393" width="12.265625" style="2" bestFit="1" customWidth="1"/>
    <col min="6394" max="6394" width="12.1328125" style="2" bestFit="1" customWidth="1"/>
    <col min="6395" max="6395" width="11.59765625" style="2" customWidth="1"/>
    <col min="6396" max="6396" width="14.59765625" style="2" customWidth="1"/>
    <col min="6397" max="6397" width="11.73046875" style="2" bestFit="1" customWidth="1"/>
    <col min="6398" max="6398" width="9.73046875" style="2" customWidth="1"/>
    <col min="6399" max="6399" width="10.59765625" style="2" bestFit="1" customWidth="1"/>
    <col min="6400" max="6400" width="11" style="2" customWidth="1"/>
    <col min="6401" max="6420" width="8.59765625" style="2" customWidth="1"/>
    <col min="6421" max="6646" width="9.06640625" style="2"/>
    <col min="6647" max="6647" width="13.73046875" style="2" customWidth="1"/>
    <col min="6648" max="6648" width="15.1328125" style="2" customWidth="1"/>
    <col min="6649" max="6649" width="12.265625" style="2" bestFit="1" customWidth="1"/>
    <col min="6650" max="6650" width="12.1328125" style="2" bestFit="1" customWidth="1"/>
    <col min="6651" max="6651" width="11.59765625" style="2" customWidth="1"/>
    <col min="6652" max="6652" width="14.59765625" style="2" customWidth="1"/>
    <col min="6653" max="6653" width="11.73046875" style="2" bestFit="1" customWidth="1"/>
    <col min="6654" max="6654" width="9.73046875" style="2" customWidth="1"/>
    <col min="6655" max="6655" width="10.59765625" style="2" bestFit="1" customWidth="1"/>
    <col min="6656" max="6656" width="11" style="2" customWidth="1"/>
    <col min="6657" max="6676" width="8.59765625" style="2" customWidth="1"/>
    <col min="6677" max="6902" width="9.06640625" style="2"/>
    <col min="6903" max="6903" width="13.73046875" style="2" customWidth="1"/>
    <col min="6904" max="6904" width="15.1328125" style="2" customWidth="1"/>
    <col min="6905" max="6905" width="12.265625" style="2" bestFit="1" customWidth="1"/>
    <col min="6906" max="6906" width="12.1328125" style="2" bestFit="1" customWidth="1"/>
    <col min="6907" max="6907" width="11.59765625" style="2" customWidth="1"/>
    <col min="6908" max="6908" width="14.59765625" style="2" customWidth="1"/>
    <col min="6909" max="6909" width="11.73046875" style="2" bestFit="1" customWidth="1"/>
    <col min="6910" max="6910" width="9.73046875" style="2" customWidth="1"/>
    <col min="6911" max="6911" width="10.59765625" style="2" bestFit="1" customWidth="1"/>
    <col min="6912" max="6912" width="11" style="2" customWidth="1"/>
    <col min="6913" max="6932" width="8.59765625" style="2" customWidth="1"/>
    <col min="6933" max="7158" width="9.06640625" style="2"/>
    <col min="7159" max="7159" width="13.73046875" style="2" customWidth="1"/>
    <col min="7160" max="7160" width="15.1328125" style="2" customWidth="1"/>
    <col min="7161" max="7161" width="12.265625" style="2" bestFit="1" customWidth="1"/>
    <col min="7162" max="7162" width="12.1328125" style="2" bestFit="1" customWidth="1"/>
    <col min="7163" max="7163" width="11.59765625" style="2" customWidth="1"/>
    <col min="7164" max="7164" width="14.59765625" style="2" customWidth="1"/>
    <col min="7165" max="7165" width="11.73046875" style="2" bestFit="1" customWidth="1"/>
    <col min="7166" max="7166" width="9.73046875" style="2" customWidth="1"/>
    <col min="7167" max="7167" width="10.59765625" style="2" bestFit="1" customWidth="1"/>
    <col min="7168" max="7168" width="11" style="2" customWidth="1"/>
    <col min="7169" max="7188" width="8.59765625" style="2" customWidth="1"/>
    <col min="7189" max="7414" width="9.06640625" style="2"/>
    <col min="7415" max="7415" width="13.73046875" style="2" customWidth="1"/>
    <col min="7416" max="7416" width="15.1328125" style="2" customWidth="1"/>
    <col min="7417" max="7417" width="12.265625" style="2" bestFit="1" customWidth="1"/>
    <col min="7418" max="7418" width="12.1328125" style="2" bestFit="1" customWidth="1"/>
    <col min="7419" max="7419" width="11.59765625" style="2" customWidth="1"/>
    <col min="7420" max="7420" width="14.59765625" style="2" customWidth="1"/>
    <col min="7421" max="7421" width="11.73046875" style="2" bestFit="1" customWidth="1"/>
    <col min="7422" max="7422" width="9.73046875" style="2" customWidth="1"/>
    <col min="7423" max="7423" width="10.59765625" style="2" bestFit="1" customWidth="1"/>
    <col min="7424" max="7424" width="11" style="2" customWidth="1"/>
    <col min="7425" max="7444" width="8.59765625" style="2" customWidth="1"/>
    <col min="7445" max="7670" width="9.06640625" style="2"/>
    <col min="7671" max="7671" width="13.73046875" style="2" customWidth="1"/>
    <col min="7672" max="7672" width="15.1328125" style="2" customWidth="1"/>
    <col min="7673" max="7673" width="12.265625" style="2" bestFit="1" customWidth="1"/>
    <col min="7674" max="7674" width="12.1328125" style="2" bestFit="1" customWidth="1"/>
    <col min="7675" max="7675" width="11.59765625" style="2" customWidth="1"/>
    <col min="7676" max="7676" width="14.59765625" style="2" customWidth="1"/>
    <col min="7677" max="7677" width="11.73046875" style="2" bestFit="1" customWidth="1"/>
    <col min="7678" max="7678" width="9.73046875" style="2" customWidth="1"/>
    <col min="7679" max="7679" width="10.59765625" style="2" bestFit="1" customWidth="1"/>
    <col min="7680" max="7680" width="11" style="2" customWidth="1"/>
    <col min="7681" max="7700" width="8.59765625" style="2" customWidth="1"/>
    <col min="7701" max="7926" width="9.06640625" style="2"/>
    <col min="7927" max="7927" width="13.73046875" style="2" customWidth="1"/>
    <col min="7928" max="7928" width="15.1328125" style="2" customWidth="1"/>
    <col min="7929" max="7929" width="12.265625" style="2" bestFit="1" customWidth="1"/>
    <col min="7930" max="7930" width="12.1328125" style="2" bestFit="1" customWidth="1"/>
    <col min="7931" max="7931" width="11.59765625" style="2" customWidth="1"/>
    <col min="7932" max="7932" width="14.59765625" style="2" customWidth="1"/>
    <col min="7933" max="7933" width="11.73046875" style="2" bestFit="1" customWidth="1"/>
    <col min="7934" max="7934" width="9.73046875" style="2" customWidth="1"/>
    <col min="7935" max="7935" width="10.59765625" style="2" bestFit="1" customWidth="1"/>
    <col min="7936" max="7936" width="11" style="2" customWidth="1"/>
    <col min="7937" max="7956" width="8.59765625" style="2" customWidth="1"/>
    <col min="7957" max="8182" width="9.06640625" style="2"/>
    <col min="8183" max="8183" width="13.73046875" style="2" customWidth="1"/>
    <col min="8184" max="8184" width="15.1328125" style="2" customWidth="1"/>
    <col min="8185" max="8185" width="12.265625" style="2" bestFit="1" customWidth="1"/>
    <col min="8186" max="8186" width="12.1328125" style="2" bestFit="1" customWidth="1"/>
    <col min="8187" max="8187" width="11.59765625" style="2" customWidth="1"/>
    <col min="8188" max="8188" width="14.59765625" style="2" customWidth="1"/>
    <col min="8189" max="8189" width="11.73046875" style="2" bestFit="1" customWidth="1"/>
    <col min="8190" max="8190" width="9.73046875" style="2" customWidth="1"/>
    <col min="8191" max="8191" width="10.59765625" style="2" bestFit="1" customWidth="1"/>
    <col min="8192" max="8192" width="11" style="2" customWidth="1"/>
    <col min="8193" max="8212" width="8.59765625" style="2" customWidth="1"/>
    <col min="8213" max="8438" width="9.06640625" style="2"/>
    <col min="8439" max="8439" width="13.73046875" style="2" customWidth="1"/>
    <col min="8440" max="8440" width="15.1328125" style="2" customWidth="1"/>
    <col min="8441" max="8441" width="12.265625" style="2" bestFit="1" customWidth="1"/>
    <col min="8442" max="8442" width="12.1328125" style="2" bestFit="1" customWidth="1"/>
    <col min="8443" max="8443" width="11.59765625" style="2" customWidth="1"/>
    <col min="8444" max="8444" width="14.59765625" style="2" customWidth="1"/>
    <col min="8445" max="8445" width="11.73046875" style="2" bestFit="1" customWidth="1"/>
    <col min="8446" max="8446" width="9.73046875" style="2" customWidth="1"/>
    <col min="8447" max="8447" width="10.59765625" style="2" bestFit="1" customWidth="1"/>
    <col min="8448" max="8448" width="11" style="2" customWidth="1"/>
    <col min="8449" max="8468" width="8.59765625" style="2" customWidth="1"/>
    <col min="8469" max="8694" width="9.06640625" style="2"/>
    <col min="8695" max="8695" width="13.73046875" style="2" customWidth="1"/>
    <col min="8696" max="8696" width="15.1328125" style="2" customWidth="1"/>
    <col min="8697" max="8697" width="12.265625" style="2" bestFit="1" customWidth="1"/>
    <col min="8698" max="8698" width="12.1328125" style="2" bestFit="1" customWidth="1"/>
    <col min="8699" max="8699" width="11.59765625" style="2" customWidth="1"/>
    <col min="8700" max="8700" width="14.59765625" style="2" customWidth="1"/>
    <col min="8701" max="8701" width="11.73046875" style="2" bestFit="1" customWidth="1"/>
    <col min="8702" max="8702" width="9.73046875" style="2" customWidth="1"/>
    <col min="8703" max="8703" width="10.59765625" style="2" bestFit="1" customWidth="1"/>
    <col min="8704" max="8704" width="11" style="2" customWidth="1"/>
    <col min="8705" max="8724" width="8.59765625" style="2" customWidth="1"/>
    <col min="8725" max="8950" width="9.06640625" style="2"/>
    <col min="8951" max="8951" width="13.73046875" style="2" customWidth="1"/>
    <col min="8952" max="8952" width="15.1328125" style="2" customWidth="1"/>
    <col min="8953" max="8953" width="12.265625" style="2" bestFit="1" customWidth="1"/>
    <col min="8954" max="8954" width="12.1328125" style="2" bestFit="1" customWidth="1"/>
    <col min="8955" max="8955" width="11.59765625" style="2" customWidth="1"/>
    <col min="8956" max="8956" width="14.59765625" style="2" customWidth="1"/>
    <col min="8957" max="8957" width="11.73046875" style="2" bestFit="1" customWidth="1"/>
    <col min="8958" max="8958" width="9.73046875" style="2" customWidth="1"/>
    <col min="8959" max="8959" width="10.59765625" style="2" bestFit="1" customWidth="1"/>
    <col min="8960" max="8960" width="11" style="2" customWidth="1"/>
    <col min="8961" max="8980" width="8.59765625" style="2" customWidth="1"/>
    <col min="8981" max="9206" width="9.06640625" style="2"/>
    <col min="9207" max="9207" width="13.73046875" style="2" customWidth="1"/>
    <col min="9208" max="9208" width="15.1328125" style="2" customWidth="1"/>
    <col min="9209" max="9209" width="12.265625" style="2" bestFit="1" customWidth="1"/>
    <col min="9210" max="9210" width="12.1328125" style="2" bestFit="1" customWidth="1"/>
    <col min="9211" max="9211" width="11.59765625" style="2" customWidth="1"/>
    <col min="9212" max="9212" width="14.59765625" style="2" customWidth="1"/>
    <col min="9213" max="9213" width="11.73046875" style="2" bestFit="1" customWidth="1"/>
    <col min="9214" max="9214" width="9.73046875" style="2" customWidth="1"/>
    <col min="9215" max="9215" width="10.59765625" style="2" bestFit="1" customWidth="1"/>
    <col min="9216" max="9216" width="11" style="2" customWidth="1"/>
    <col min="9217" max="9236" width="8.59765625" style="2" customWidth="1"/>
    <col min="9237" max="9462" width="9.06640625" style="2"/>
    <col min="9463" max="9463" width="13.73046875" style="2" customWidth="1"/>
    <col min="9464" max="9464" width="15.1328125" style="2" customWidth="1"/>
    <col min="9465" max="9465" width="12.265625" style="2" bestFit="1" customWidth="1"/>
    <col min="9466" max="9466" width="12.1328125" style="2" bestFit="1" customWidth="1"/>
    <col min="9467" max="9467" width="11.59765625" style="2" customWidth="1"/>
    <col min="9468" max="9468" width="14.59765625" style="2" customWidth="1"/>
    <col min="9469" max="9469" width="11.73046875" style="2" bestFit="1" customWidth="1"/>
    <col min="9470" max="9470" width="9.73046875" style="2" customWidth="1"/>
    <col min="9471" max="9471" width="10.59765625" style="2" bestFit="1" customWidth="1"/>
    <col min="9472" max="9472" width="11" style="2" customWidth="1"/>
    <col min="9473" max="9492" width="8.59765625" style="2" customWidth="1"/>
    <col min="9493" max="9718" width="9.06640625" style="2"/>
    <col min="9719" max="9719" width="13.73046875" style="2" customWidth="1"/>
    <col min="9720" max="9720" width="15.1328125" style="2" customWidth="1"/>
    <col min="9721" max="9721" width="12.265625" style="2" bestFit="1" customWidth="1"/>
    <col min="9722" max="9722" width="12.1328125" style="2" bestFit="1" customWidth="1"/>
    <col min="9723" max="9723" width="11.59765625" style="2" customWidth="1"/>
    <col min="9724" max="9724" width="14.59765625" style="2" customWidth="1"/>
    <col min="9725" max="9725" width="11.73046875" style="2" bestFit="1" customWidth="1"/>
    <col min="9726" max="9726" width="9.73046875" style="2" customWidth="1"/>
    <col min="9727" max="9727" width="10.59765625" style="2" bestFit="1" customWidth="1"/>
    <col min="9728" max="9728" width="11" style="2" customWidth="1"/>
    <col min="9729" max="9748" width="8.59765625" style="2" customWidth="1"/>
    <col min="9749" max="9974" width="9.06640625" style="2"/>
    <col min="9975" max="9975" width="13.73046875" style="2" customWidth="1"/>
    <col min="9976" max="9976" width="15.1328125" style="2" customWidth="1"/>
    <col min="9977" max="9977" width="12.265625" style="2" bestFit="1" customWidth="1"/>
    <col min="9978" max="9978" width="12.1328125" style="2" bestFit="1" customWidth="1"/>
    <col min="9979" max="9979" width="11.59765625" style="2" customWidth="1"/>
    <col min="9980" max="9980" width="14.59765625" style="2" customWidth="1"/>
    <col min="9981" max="9981" width="11.73046875" style="2" bestFit="1" customWidth="1"/>
    <col min="9982" max="9982" width="9.73046875" style="2" customWidth="1"/>
    <col min="9983" max="9983" width="10.59765625" style="2" bestFit="1" customWidth="1"/>
    <col min="9984" max="9984" width="11" style="2" customWidth="1"/>
    <col min="9985" max="10004" width="8.59765625" style="2" customWidth="1"/>
    <col min="10005" max="10230" width="9.06640625" style="2"/>
    <col min="10231" max="10231" width="13.73046875" style="2" customWidth="1"/>
    <col min="10232" max="10232" width="15.1328125" style="2" customWidth="1"/>
    <col min="10233" max="10233" width="12.265625" style="2" bestFit="1" customWidth="1"/>
    <col min="10234" max="10234" width="12.1328125" style="2" bestFit="1" customWidth="1"/>
    <col min="10235" max="10235" width="11.59765625" style="2" customWidth="1"/>
    <col min="10236" max="10236" width="14.59765625" style="2" customWidth="1"/>
    <col min="10237" max="10237" width="11.73046875" style="2" bestFit="1" customWidth="1"/>
    <col min="10238" max="10238" width="9.73046875" style="2" customWidth="1"/>
    <col min="10239" max="10239" width="10.59765625" style="2" bestFit="1" customWidth="1"/>
    <col min="10240" max="10240" width="11" style="2" customWidth="1"/>
    <col min="10241" max="10260" width="8.59765625" style="2" customWidth="1"/>
    <col min="10261" max="10486" width="9.06640625" style="2"/>
    <col min="10487" max="10487" width="13.73046875" style="2" customWidth="1"/>
    <col min="10488" max="10488" width="15.1328125" style="2" customWidth="1"/>
    <col min="10489" max="10489" width="12.265625" style="2" bestFit="1" customWidth="1"/>
    <col min="10490" max="10490" width="12.1328125" style="2" bestFit="1" customWidth="1"/>
    <col min="10491" max="10491" width="11.59765625" style="2" customWidth="1"/>
    <col min="10492" max="10492" width="14.59765625" style="2" customWidth="1"/>
    <col min="10493" max="10493" width="11.73046875" style="2" bestFit="1" customWidth="1"/>
    <col min="10494" max="10494" width="9.73046875" style="2" customWidth="1"/>
    <col min="10495" max="10495" width="10.59765625" style="2" bestFit="1" customWidth="1"/>
    <col min="10496" max="10496" width="11" style="2" customWidth="1"/>
    <col min="10497" max="10516" width="8.59765625" style="2" customWidth="1"/>
    <col min="10517" max="10742" width="9.06640625" style="2"/>
    <col min="10743" max="10743" width="13.73046875" style="2" customWidth="1"/>
    <col min="10744" max="10744" width="15.1328125" style="2" customWidth="1"/>
    <col min="10745" max="10745" width="12.265625" style="2" bestFit="1" customWidth="1"/>
    <col min="10746" max="10746" width="12.1328125" style="2" bestFit="1" customWidth="1"/>
    <col min="10747" max="10747" width="11.59765625" style="2" customWidth="1"/>
    <col min="10748" max="10748" width="14.59765625" style="2" customWidth="1"/>
    <col min="10749" max="10749" width="11.73046875" style="2" bestFit="1" customWidth="1"/>
    <col min="10750" max="10750" width="9.73046875" style="2" customWidth="1"/>
    <col min="10751" max="10751" width="10.59765625" style="2" bestFit="1" customWidth="1"/>
    <col min="10752" max="10752" width="11" style="2" customWidth="1"/>
    <col min="10753" max="10772" width="8.59765625" style="2" customWidth="1"/>
    <col min="10773" max="10998" width="9.06640625" style="2"/>
    <col min="10999" max="10999" width="13.73046875" style="2" customWidth="1"/>
    <col min="11000" max="11000" width="15.1328125" style="2" customWidth="1"/>
    <col min="11001" max="11001" width="12.265625" style="2" bestFit="1" customWidth="1"/>
    <col min="11002" max="11002" width="12.1328125" style="2" bestFit="1" customWidth="1"/>
    <col min="11003" max="11003" width="11.59765625" style="2" customWidth="1"/>
    <col min="11004" max="11004" width="14.59765625" style="2" customWidth="1"/>
    <col min="11005" max="11005" width="11.73046875" style="2" bestFit="1" customWidth="1"/>
    <col min="11006" max="11006" width="9.73046875" style="2" customWidth="1"/>
    <col min="11007" max="11007" width="10.59765625" style="2" bestFit="1" customWidth="1"/>
    <col min="11008" max="11008" width="11" style="2" customWidth="1"/>
    <col min="11009" max="11028" width="8.59765625" style="2" customWidth="1"/>
    <col min="11029" max="11254" width="9.06640625" style="2"/>
    <col min="11255" max="11255" width="13.73046875" style="2" customWidth="1"/>
    <col min="11256" max="11256" width="15.1328125" style="2" customWidth="1"/>
    <col min="11257" max="11257" width="12.265625" style="2" bestFit="1" customWidth="1"/>
    <col min="11258" max="11258" width="12.1328125" style="2" bestFit="1" customWidth="1"/>
    <col min="11259" max="11259" width="11.59765625" style="2" customWidth="1"/>
    <col min="11260" max="11260" width="14.59765625" style="2" customWidth="1"/>
    <col min="11261" max="11261" width="11.73046875" style="2" bestFit="1" customWidth="1"/>
    <col min="11262" max="11262" width="9.73046875" style="2" customWidth="1"/>
    <col min="11263" max="11263" width="10.59765625" style="2" bestFit="1" customWidth="1"/>
    <col min="11264" max="11264" width="11" style="2" customWidth="1"/>
    <col min="11265" max="11284" width="8.59765625" style="2" customWidth="1"/>
    <col min="11285" max="11510" width="9.06640625" style="2"/>
    <col min="11511" max="11511" width="13.73046875" style="2" customWidth="1"/>
    <col min="11512" max="11512" width="15.1328125" style="2" customWidth="1"/>
    <col min="11513" max="11513" width="12.265625" style="2" bestFit="1" customWidth="1"/>
    <col min="11514" max="11514" width="12.1328125" style="2" bestFit="1" customWidth="1"/>
    <col min="11515" max="11515" width="11.59765625" style="2" customWidth="1"/>
    <col min="11516" max="11516" width="14.59765625" style="2" customWidth="1"/>
    <col min="11517" max="11517" width="11.73046875" style="2" bestFit="1" customWidth="1"/>
    <col min="11518" max="11518" width="9.73046875" style="2" customWidth="1"/>
    <col min="11519" max="11519" width="10.59765625" style="2" bestFit="1" customWidth="1"/>
    <col min="11520" max="11520" width="11" style="2" customWidth="1"/>
    <col min="11521" max="11540" width="8.59765625" style="2" customWidth="1"/>
    <col min="11541" max="11766" width="9.06640625" style="2"/>
    <col min="11767" max="11767" width="13.73046875" style="2" customWidth="1"/>
    <col min="11768" max="11768" width="15.1328125" style="2" customWidth="1"/>
    <col min="11769" max="11769" width="12.265625" style="2" bestFit="1" customWidth="1"/>
    <col min="11770" max="11770" width="12.1328125" style="2" bestFit="1" customWidth="1"/>
    <col min="11771" max="11771" width="11.59765625" style="2" customWidth="1"/>
    <col min="11772" max="11772" width="14.59765625" style="2" customWidth="1"/>
    <col min="11773" max="11773" width="11.73046875" style="2" bestFit="1" customWidth="1"/>
    <col min="11774" max="11774" width="9.73046875" style="2" customWidth="1"/>
    <col min="11775" max="11775" width="10.59765625" style="2" bestFit="1" customWidth="1"/>
    <col min="11776" max="11776" width="11" style="2" customWidth="1"/>
    <col min="11777" max="11796" width="8.59765625" style="2" customWidth="1"/>
    <col min="11797" max="12022" width="9.06640625" style="2"/>
    <col min="12023" max="12023" width="13.73046875" style="2" customWidth="1"/>
    <col min="12024" max="12024" width="15.1328125" style="2" customWidth="1"/>
    <col min="12025" max="12025" width="12.265625" style="2" bestFit="1" customWidth="1"/>
    <col min="12026" max="12026" width="12.1328125" style="2" bestFit="1" customWidth="1"/>
    <col min="12027" max="12027" width="11.59765625" style="2" customWidth="1"/>
    <col min="12028" max="12028" width="14.59765625" style="2" customWidth="1"/>
    <col min="12029" max="12029" width="11.73046875" style="2" bestFit="1" customWidth="1"/>
    <col min="12030" max="12030" width="9.73046875" style="2" customWidth="1"/>
    <col min="12031" max="12031" width="10.59765625" style="2" bestFit="1" customWidth="1"/>
    <col min="12032" max="12032" width="11" style="2" customWidth="1"/>
    <col min="12033" max="12052" width="8.59765625" style="2" customWidth="1"/>
    <col min="12053" max="12278" width="9.06640625" style="2"/>
    <col min="12279" max="12279" width="13.73046875" style="2" customWidth="1"/>
    <col min="12280" max="12280" width="15.1328125" style="2" customWidth="1"/>
    <col min="12281" max="12281" width="12.265625" style="2" bestFit="1" customWidth="1"/>
    <col min="12282" max="12282" width="12.1328125" style="2" bestFit="1" customWidth="1"/>
    <col min="12283" max="12283" width="11.59765625" style="2" customWidth="1"/>
    <col min="12284" max="12284" width="14.59765625" style="2" customWidth="1"/>
    <col min="12285" max="12285" width="11.73046875" style="2" bestFit="1" customWidth="1"/>
    <col min="12286" max="12286" width="9.73046875" style="2" customWidth="1"/>
    <col min="12287" max="12287" width="10.59765625" style="2" bestFit="1" customWidth="1"/>
    <col min="12288" max="12288" width="11" style="2" customWidth="1"/>
    <col min="12289" max="12308" width="8.59765625" style="2" customWidth="1"/>
    <col min="12309" max="12534" width="9.06640625" style="2"/>
    <col min="12535" max="12535" width="13.73046875" style="2" customWidth="1"/>
    <col min="12536" max="12536" width="15.1328125" style="2" customWidth="1"/>
    <col min="12537" max="12537" width="12.265625" style="2" bestFit="1" customWidth="1"/>
    <col min="12538" max="12538" width="12.1328125" style="2" bestFit="1" customWidth="1"/>
    <col min="12539" max="12539" width="11.59765625" style="2" customWidth="1"/>
    <col min="12540" max="12540" width="14.59765625" style="2" customWidth="1"/>
    <col min="12541" max="12541" width="11.73046875" style="2" bestFit="1" customWidth="1"/>
    <col min="12542" max="12542" width="9.73046875" style="2" customWidth="1"/>
    <col min="12543" max="12543" width="10.59765625" style="2" bestFit="1" customWidth="1"/>
    <col min="12544" max="12544" width="11" style="2" customWidth="1"/>
    <col min="12545" max="12564" width="8.59765625" style="2" customWidth="1"/>
    <col min="12565" max="12790" width="9.06640625" style="2"/>
    <col min="12791" max="12791" width="13.73046875" style="2" customWidth="1"/>
    <col min="12792" max="12792" width="15.1328125" style="2" customWidth="1"/>
    <col min="12793" max="12793" width="12.265625" style="2" bestFit="1" customWidth="1"/>
    <col min="12794" max="12794" width="12.1328125" style="2" bestFit="1" customWidth="1"/>
    <col min="12795" max="12795" width="11.59765625" style="2" customWidth="1"/>
    <col min="12796" max="12796" width="14.59765625" style="2" customWidth="1"/>
    <col min="12797" max="12797" width="11.73046875" style="2" bestFit="1" customWidth="1"/>
    <col min="12798" max="12798" width="9.73046875" style="2" customWidth="1"/>
    <col min="12799" max="12799" width="10.59765625" style="2" bestFit="1" customWidth="1"/>
    <col min="12800" max="12800" width="11" style="2" customWidth="1"/>
    <col min="12801" max="12820" width="8.59765625" style="2" customWidth="1"/>
    <col min="12821" max="13046" width="9.06640625" style="2"/>
    <col min="13047" max="13047" width="13.73046875" style="2" customWidth="1"/>
    <col min="13048" max="13048" width="15.1328125" style="2" customWidth="1"/>
    <col min="13049" max="13049" width="12.265625" style="2" bestFit="1" customWidth="1"/>
    <col min="13050" max="13050" width="12.1328125" style="2" bestFit="1" customWidth="1"/>
    <col min="13051" max="13051" width="11.59765625" style="2" customWidth="1"/>
    <col min="13052" max="13052" width="14.59765625" style="2" customWidth="1"/>
    <col min="13053" max="13053" width="11.73046875" style="2" bestFit="1" customWidth="1"/>
    <col min="13054" max="13054" width="9.73046875" style="2" customWidth="1"/>
    <col min="13055" max="13055" width="10.59765625" style="2" bestFit="1" customWidth="1"/>
    <col min="13056" max="13056" width="11" style="2" customWidth="1"/>
    <col min="13057" max="13076" width="8.59765625" style="2" customWidth="1"/>
    <col min="13077" max="13302" width="9.06640625" style="2"/>
    <col min="13303" max="13303" width="13.73046875" style="2" customWidth="1"/>
    <col min="13304" max="13304" width="15.1328125" style="2" customWidth="1"/>
    <col min="13305" max="13305" width="12.265625" style="2" bestFit="1" customWidth="1"/>
    <col min="13306" max="13306" width="12.1328125" style="2" bestFit="1" customWidth="1"/>
    <col min="13307" max="13307" width="11.59765625" style="2" customWidth="1"/>
    <col min="13308" max="13308" width="14.59765625" style="2" customWidth="1"/>
    <col min="13309" max="13309" width="11.73046875" style="2" bestFit="1" customWidth="1"/>
    <col min="13310" max="13310" width="9.73046875" style="2" customWidth="1"/>
    <col min="13311" max="13311" width="10.59765625" style="2" bestFit="1" customWidth="1"/>
    <col min="13312" max="13312" width="11" style="2" customWidth="1"/>
    <col min="13313" max="13332" width="8.59765625" style="2" customWidth="1"/>
    <col min="13333" max="13558" width="9.06640625" style="2"/>
    <col min="13559" max="13559" width="13.73046875" style="2" customWidth="1"/>
    <col min="13560" max="13560" width="15.1328125" style="2" customWidth="1"/>
    <col min="13561" max="13561" width="12.265625" style="2" bestFit="1" customWidth="1"/>
    <col min="13562" max="13562" width="12.1328125" style="2" bestFit="1" customWidth="1"/>
    <col min="13563" max="13563" width="11.59765625" style="2" customWidth="1"/>
    <col min="13564" max="13564" width="14.59765625" style="2" customWidth="1"/>
    <col min="13565" max="13565" width="11.73046875" style="2" bestFit="1" customWidth="1"/>
    <col min="13566" max="13566" width="9.73046875" style="2" customWidth="1"/>
    <col min="13567" max="13567" width="10.59765625" style="2" bestFit="1" customWidth="1"/>
    <col min="13568" max="13568" width="11" style="2" customWidth="1"/>
    <col min="13569" max="13588" width="8.59765625" style="2" customWidth="1"/>
    <col min="13589" max="13814" width="9.06640625" style="2"/>
    <col min="13815" max="13815" width="13.73046875" style="2" customWidth="1"/>
    <col min="13816" max="13816" width="15.1328125" style="2" customWidth="1"/>
    <col min="13817" max="13817" width="12.265625" style="2" bestFit="1" customWidth="1"/>
    <col min="13818" max="13818" width="12.1328125" style="2" bestFit="1" customWidth="1"/>
    <col min="13819" max="13819" width="11.59765625" style="2" customWidth="1"/>
    <col min="13820" max="13820" width="14.59765625" style="2" customWidth="1"/>
    <col min="13821" max="13821" width="11.73046875" style="2" bestFit="1" customWidth="1"/>
    <col min="13822" max="13822" width="9.73046875" style="2" customWidth="1"/>
    <col min="13823" max="13823" width="10.59765625" style="2" bestFit="1" customWidth="1"/>
    <col min="13824" max="13824" width="11" style="2" customWidth="1"/>
    <col min="13825" max="13844" width="8.59765625" style="2" customWidth="1"/>
    <col min="13845" max="14070" width="9.06640625" style="2"/>
    <col min="14071" max="14071" width="13.73046875" style="2" customWidth="1"/>
    <col min="14072" max="14072" width="15.1328125" style="2" customWidth="1"/>
    <col min="14073" max="14073" width="12.265625" style="2" bestFit="1" customWidth="1"/>
    <col min="14074" max="14074" width="12.1328125" style="2" bestFit="1" customWidth="1"/>
    <col min="14075" max="14075" width="11.59765625" style="2" customWidth="1"/>
    <col min="14076" max="14076" width="14.59765625" style="2" customWidth="1"/>
    <col min="14077" max="14077" width="11.73046875" style="2" bestFit="1" customWidth="1"/>
    <col min="14078" max="14078" width="9.73046875" style="2" customWidth="1"/>
    <col min="14079" max="14079" width="10.59765625" style="2" bestFit="1" customWidth="1"/>
    <col min="14080" max="14080" width="11" style="2" customWidth="1"/>
    <col min="14081" max="14100" width="8.59765625" style="2" customWidth="1"/>
    <col min="14101" max="14326" width="9.06640625" style="2"/>
    <col min="14327" max="14327" width="13.73046875" style="2" customWidth="1"/>
    <col min="14328" max="14328" width="15.1328125" style="2" customWidth="1"/>
    <col min="14329" max="14329" width="12.265625" style="2" bestFit="1" customWidth="1"/>
    <col min="14330" max="14330" width="12.1328125" style="2" bestFit="1" customWidth="1"/>
    <col min="14331" max="14331" width="11.59765625" style="2" customWidth="1"/>
    <col min="14332" max="14332" width="14.59765625" style="2" customWidth="1"/>
    <col min="14333" max="14333" width="11.73046875" style="2" bestFit="1" customWidth="1"/>
    <col min="14334" max="14334" width="9.73046875" style="2" customWidth="1"/>
    <col min="14335" max="14335" width="10.59765625" style="2" bestFit="1" customWidth="1"/>
    <col min="14336" max="14336" width="11" style="2" customWidth="1"/>
    <col min="14337" max="14356" width="8.59765625" style="2" customWidth="1"/>
    <col min="14357" max="14582" width="9.06640625" style="2"/>
    <col min="14583" max="14583" width="13.73046875" style="2" customWidth="1"/>
    <col min="14584" max="14584" width="15.1328125" style="2" customWidth="1"/>
    <col min="14585" max="14585" width="12.265625" style="2" bestFit="1" customWidth="1"/>
    <col min="14586" max="14586" width="12.1328125" style="2" bestFit="1" customWidth="1"/>
    <col min="14587" max="14587" width="11.59765625" style="2" customWidth="1"/>
    <col min="14588" max="14588" width="14.59765625" style="2" customWidth="1"/>
    <col min="14589" max="14589" width="11.73046875" style="2" bestFit="1" customWidth="1"/>
    <col min="14590" max="14590" width="9.73046875" style="2" customWidth="1"/>
    <col min="14591" max="14591" width="10.59765625" style="2" bestFit="1" customWidth="1"/>
    <col min="14592" max="14592" width="11" style="2" customWidth="1"/>
    <col min="14593" max="14612" width="8.59765625" style="2" customWidth="1"/>
    <col min="14613" max="14838" width="9.06640625" style="2"/>
    <col min="14839" max="14839" width="13.73046875" style="2" customWidth="1"/>
    <col min="14840" max="14840" width="15.1328125" style="2" customWidth="1"/>
    <col min="14841" max="14841" width="12.265625" style="2" bestFit="1" customWidth="1"/>
    <col min="14842" max="14842" width="12.1328125" style="2" bestFit="1" customWidth="1"/>
    <col min="14843" max="14843" width="11.59765625" style="2" customWidth="1"/>
    <col min="14844" max="14844" width="14.59765625" style="2" customWidth="1"/>
    <col min="14845" max="14845" width="11.73046875" style="2" bestFit="1" customWidth="1"/>
    <col min="14846" max="14846" width="9.73046875" style="2" customWidth="1"/>
    <col min="14847" max="14847" width="10.59765625" style="2" bestFit="1" customWidth="1"/>
    <col min="14848" max="14848" width="11" style="2" customWidth="1"/>
    <col min="14849" max="14868" width="8.59765625" style="2" customWidth="1"/>
    <col min="14869" max="15094" width="9.06640625" style="2"/>
    <col min="15095" max="15095" width="13.73046875" style="2" customWidth="1"/>
    <col min="15096" max="15096" width="15.1328125" style="2" customWidth="1"/>
    <col min="15097" max="15097" width="12.265625" style="2" bestFit="1" customWidth="1"/>
    <col min="15098" max="15098" width="12.1328125" style="2" bestFit="1" customWidth="1"/>
    <col min="15099" max="15099" width="11.59765625" style="2" customWidth="1"/>
    <col min="15100" max="15100" width="14.59765625" style="2" customWidth="1"/>
    <col min="15101" max="15101" width="11.73046875" style="2" bestFit="1" customWidth="1"/>
    <col min="15102" max="15102" width="9.73046875" style="2" customWidth="1"/>
    <col min="15103" max="15103" width="10.59765625" style="2" bestFit="1" customWidth="1"/>
    <col min="15104" max="15104" width="11" style="2" customWidth="1"/>
    <col min="15105" max="15124" width="8.59765625" style="2" customWidth="1"/>
    <col min="15125" max="15350" width="9.06640625" style="2"/>
    <col min="15351" max="15351" width="13.73046875" style="2" customWidth="1"/>
    <col min="15352" max="15352" width="15.1328125" style="2" customWidth="1"/>
    <col min="15353" max="15353" width="12.265625" style="2" bestFit="1" customWidth="1"/>
    <col min="15354" max="15354" width="12.1328125" style="2" bestFit="1" customWidth="1"/>
    <col min="15355" max="15355" width="11.59765625" style="2" customWidth="1"/>
    <col min="15356" max="15356" width="14.59765625" style="2" customWidth="1"/>
    <col min="15357" max="15357" width="11.73046875" style="2" bestFit="1" customWidth="1"/>
    <col min="15358" max="15358" width="9.73046875" style="2" customWidth="1"/>
    <col min="15359" max="15359" width="10.59765625" style="2" bestFit="1" customWidth="1"/>
    <col min="15360" max="15360" width="11" style="2" customWidth="1"/>
    <col min="15361" max="15380" width="8.59765625" style="2" customWidth="1"/>
    <col min="15381" max="15606" width="9.06640625" style="2"/>
    <col min="15607" max="15607" width="13.73046875" style="2" customWidth="1"/>
    <col min="15608" max="15608" width="15.1328125" style="2" customWidth="1"/>
    <col min="15609" max="15609" width="12.265625" style="2" bestFit="1" customWidth="1"/>
    <col min="15610" max="15610" width="12.1328125" style="2" bestFit="1" customWidth="1"/>
    <col min="15611" max="15611" width="11.59765625" style="2" customWidth="1"/>
    <col min="15612" max="15612" width="14.59765625" style="2" customWidth="1"/>
    <col min="15613" max="15613" width="11.73046875" style="2" bestFit="1" customWidth="1"/>
    <col min="15614" max="15614" width="9.73046875" style="2" customWidth="1"/>
    <col min="15615" max="15615" width="10.59765625" style="2" bestFit="1" customWidth="1"/>
    <col min="15616" max="15616" width="11" style="2" customWidth="1"/>
    <col min="15617" max="15636" width="8.59765625" style="2" customWidth="1"/>
    <col min="15637" max="15862" width="9.06640625" style="2"/>
    <col min="15863" max="15863" width="13.73046875" style="2" customWidth="1"/>
    <col min="15864" max="15864" width="15.1328125" style="2" customWidth="1"/>
    <col min="15865" max="15865" width="12.265625" style="2" bestFit="1" customWidth="1"/>
    <col min="15866" max="15866" width="12.1328125" style="2" bestFit="1" customWidth="1"/>
    <col min="15867" max="15867" width="11.59765625" style="2" customWidth="1"/>
    <col min="15868" max="15868" width="14.59765625" style="2" customWidth="1"/>
    <col min="15869" max="15869" width="11.73046875" style="2" bestFit="1" customWidth="1"/>
    <col min="15870" max="15870" width="9.73046875" style="2" customWidth="1"/>
    <col min="15871" max="15871" width="10.59765625" style="2" bestFit="1" customWidth="1"/>
    <col min="15872" max="15872" width="11" style="2" customWidth="1"/>
    <col min="15873" max="15892" width="8.59765625" style="2" customWidth="1"/>
    <col min="15893" max="16118" width="9.06640625" style="2"/>
    <col min="16119" max="16119" width="13.73046875" style="2" customWidth="1"/>
    <col min="16120" max="16120" width="15.1328125" style="2" customWidth="1"/>
    <col min="16121" max="16121" width="12.265625" style="2" bestFit="1" customWidth="1"/>
    <col min="16122" max="16122" width="12.1328125" style="2" bestFit="1" customWidth="1"/>
    <col min="16123" max="16123" width="11.59765625" style="2" customWidth="1"/>
    <col min="16124" max="16124" width="14.59765625" style="2" customWidth="1"/>
    <col min="16125" max="16125" width="11.73046875" style="2" bestFit="1" customWidth="1"/>
    <col min="16126" max="16126" width="9.73046875" style="2" customWidth="1"/>
    <col min="16127" max="16127" width="10.59765625" style="2" bestFit="1" customWidth="1"/>
    <col min="16128" max="16128" width="11" style="2" customWidth="1"/>
    <col min="16129" max="16148" width="8.59765625" style="2" customWidth="1"/>
    <col min="16149" max="16384" width="9.06640625" style="2"/>
  </cols>
  <sheetData>
    <row r="1" spans="1:30" ht="29.65" customHeight="1" x14ac:dyDescent="0.6">
      <c r="A1" s="3" t="s">
        <v>245</v>
      </c>
      <c r="D1"/>
      <c r="E1"/>
      <c r="F1"/>
      <c r="G1"/>
      <c r="H1"/>
      <c r="J1"/>
      <c r="K1"/>
      <c r="L1"/>
      <c r="N1"/>
      <c r="O1"/>
      <c r="P1" s="41" t="s">
        <v>82</v>
      </c>
      <c r="Q1" s="42"/>
      <c r="R1" s="42"/>
      <c r="S1" s="42"/>
      <c r="T1" s="42"/>
      <c r="U1" s="42"/>
      <c r="V1" s="42"/>
      <c r="X1" s="44" t="s">
        <v>224</v>
      </c>
      <c r="Y1" s="44"/>
      <c r="Z1" s="44"/>
      <c r="AA1"/>
      <c r="AB1"/>
      <c r="AC1"/>
      <c r="AD1"/>
    </row>
    <row r="2" spans="1:30" ht="26.65" x14ac:dyDescent="0.45">
      <c r="C2" s="35" t="s">
        <v>146</v>
      </c>
      <c r="D2"/>
      <c r="E2" s="43" t="s">
        <v>212</v>
      </c>
      <c r="F2" s="43"/>
      <c r="G2" s="43"/>
      <c r="H2" s="43"/>
      <c r="I2" s="43"/>
      <c r="J2"/>
      <c r="K2"/>
      <c r="L2"/>
      <c r="M2"/>
      <c r="N2"/>
      <c r="O2"/>
      <c r="P2" s="4" t="s">
        <v>209</v>
      </c>
      <c r="Q2" s="4" t="s">
        <v>122</v>
      </c>
      <c r="R2" s="4" t="s">
        <v>123</v>
      </c>
      <c r="S2" s="4" t="s">
        <v>124</v>
      </c>
      <c r="T2" s="4" t="s">
        <v>125</v>
      </c>
      <c r="U2" s="4" t="s">
        <v>126</v>
      </c>
      <c r="V2" s="4" t="s">
        <v>127</v>
      </c>
      <c r="X2" s="44"/>
      <c r="Y2" s="44"/>
      <c r="Z2" s="44"/>
    </row>
    <row r="3" spans="1:30" ht="52.5" x14ac:dyDescent="0.35">
      <c r="A3" s="5" t="s">
        <v>87</v>
      </c>
      <c r="B3" s="5" t="s">
        <v>88</v>
      </c>
      <c r="C3" s="5" t="s">
        <v>89</v>
      </c>
      <c r="D3" s="5" t="s">
        <v>95</v>
      </c>
      <c r="E3" s="5" t="s">
        <v>211</v>
      </c>
      <c r="F3" s="5" t="s">
        <v>215</v>
      </c>
      <c r="G3" s="5" t="s">
        <v>213</v>
      </c>
      <c r="H3" s="5" t="s">
        <v>214</v>
      </c>
      <c r="I3" s="36" t="s">
        <v>223</v>
      </c>
      <c r="J3" s="5" t="s">
        <v>92</v>
      </c>
      <c r="K3" s="5" t="s">
        <v>93</v>
      </c>
      <c r="L3" s="5" t="s">
        <v>120</v>
      </c>
      <c r="M3" s="5" t="s">
        <v>145</v>
      </c>
      <c r="N3" s="5" t="s">
        <v>91</v>
      </c>
      <c r="O3" s="5" t="s">
        <v>94</v>
      </c>
      <c r="P3" s="5" t="s">
        <v>208</v>
      </c>
      <c r="Q3" s="5" t="s">
        <v>83</v>
      </c>
      <c r="R3" s="5" t="s">
        <v>84</v>
      </c>
      <c r="S3" s="5" t="s">
        <v>85</v>
      </c>
      <c r="T3" s="5" t="s">
        <v>86</v>
      </c>
      <c r="U3" s="5" t="s">
        <v>207</v>
      </c>
      <c r="V3" s="5" t="s">
        <v>207</v>
      </c>
      <c r="X3" s="5" t="s">
        <v>213</v>
      </c>
      <c r="Y3" s="5" t="s">
        <v>214</v>
      </c>
      <c r="Z3" s="36" t="s">
        <v>223</v>
      </c>
    </row>
    <row r="4" spans="1:30" x14ac:dyDescent="0.45">
      <c r="A4" s="17">
        <v>46054</v>
      </c>
      <c r="B4" s="13">
        <v>4006.8599999999997</v>
      </c>
      <c r="C4" s="13">
        <v>1264.28</v>
      </c>
      <c r="D4" s="18">
        <v>0.31552886799139479</v>
      </c>
      <c r="E4" s="13">
        <v>16</v>
      </c>
      <c r="F4" s="13">
        <v>16</v>
      </c>
      <c r="G4" s="13" t="s">
        <v>253</v>
      </c>
      <c r="H4" s="13" t="s">
        <v>253</v>
      </c>
      <c r="I4">
        <v>0</v>
      </c>
      <c r="J4" s="18">
        <v>0.33</v>
      </c>
      <c r="K4" s="18">
        <v>0.33</v>
      </c>
      <c r="L4" s="18">
        <v>-0.62724866566465798</v>
      </c>
      <c r="M4" s="18">
        <v>0.34813465596927601</v>
      </c>
      <c r="N4" s="21">
        <v>0.80905203328347408</v>
      </c>
      <c r="O4" s="13">
        <v>172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X4" s="2" t="s">
        <v>253</v>
      </c>
      <c r="Y4" s="2" t="s">
        <v>253</v>
      </c>
      <c r="Z4" s="13">
        <v>0</v>
      </c>
    </row>
    <row r="5" spans="1:30" x14ac:dyDescent="0.45">
      <c r="A5" s="17">
        <v>46055</v>
      </c>
      <c r="B5" s="13">
        <v>3916.9100000000003</v>
      </c>
      <c r="C5" s="13">
        <v>1364.63</v>
      </c>
      <c r="D5" s="18">
        <v>0.34839452527630199</v>
      </c>
      <c r="E5" s="13" t="s">
        <v>253</v>
      </c>
      <c r="F5" s="13" t="s">
        <v>253</v>
      </c>
      <c r="G5" s="13" t="s">
        <v>253</v>
      </c>
      <c r="H5" s="13" t="s">
        <v>253</v>
      </c>
      <c r="I5">
        <v>0</v>
      </c>
      <c r="J5" s="18">
        <v>0.33</v>
      </c>
      <c r="K5" s="18">
        <v>0.33</v>
      </c>
      <c r="L5" s="18">
        <v>-0.34114060847367472</v>
      </c>
      <c r="M5" s="18">
        <v>0.41553243626322273</v>
      </c>
      <c r="N5" s="21">
        <v>0.81222872956122527</v>
      </c>
      <c r="O5" s="13" t="s">
        <v>253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X5" s="2" t="s">
        <v>253</v>
      </c>
      <c r="Y5" s="2" t="s">
        <v>253</v>
      </c>
      <c r="Z5" s="13">
        <v>0</v>
      </c>
    </row>
    <row r="6" spans="1:30" x14ac:dyDescent="0.45">
      <c r="A6" s="17">
        <v>46056</v>
      </c>
      <c r="B6" s="13">
        <v>4000.07</v>
      </c>
      <c r="C6" s="13">
        <v>1429.04</v>
      </c>
      <c r="D6" s="18">
        <v>0.35725374805940896</v>
      </c>
      <c r="E6" s="13" t="s">
        <v>253</v>
      </c>
      <c r="F6" s="13" t="s">
        <v>253</v>
      </c>
      <c r="G6" s="13" t="s">
        <v>253</v>
      </c>
      <c r="H6" s="13" t="s">
        <v>253</v>
      </c>
      <c r="I6">
        <v>0</v>
      </c>
      <c r="J6" s="18">
        <v>0.33</v>
      </c>
      <c r="K6" s="18">
        <v>0.33</v>
      </c>
      <c r="L6" s="18">
        <v>-0.29013954632711803</v>
      </c>
      <c r="M6" s="18">
        <v>0.42796970416043945</v>
      </c>
      <c r="N6" s="21">
        <v>0.81399902989420514</v>
      </c>
      <c r="O6" s="13" t="s">
        <v>253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X6" s="2" t="s">
        <v>253</v>
      </c>
      <c r="Y6" s="2" t="s">
        <v>253</v>
      </c>
      <c r="Z6" s="13">
        <v>0</v>
      </c>
    </row>
    <row r="7" spans="1:30" x14ac:dyDescent="0.45">
      <c r="A7" s="17">
        <v>46057</v>
      </c>
      <c r="B7" s="13">
        <v>4385.8599999999997</v>
      </c>
      <c r="C7" s="13">
        <v>1439.39</v>
      </c>
      <c r="D7" s="18">
        <v>0.32818877027538501</v>
      </c>
      <c r="E7" s="13" t="s">
        <v>253</v>
      </c>
      <c r="F7" s="13" t="s">
        <v>253</v>
      </c>
      <c r="G7" s="13" t="s">
        <v>253</v>
      </c>
      <c r="H7" s="13" t="s">
        <v>253</v>
      </c>
      <c r="I7">
        <v>0</v>
      </c>
      <c r="J7" s="18">
        <v>0.33</v>
      </c>
      <c r="K7" s="18">
        <v>0.33</v>
      </c>
      <c r="L7" s="18">
        <v>-0.61764076976903892</v>
      </c>
      <c r="M7" s="18">
        <v>0.3503182114879867</v>
      </c>
      <c r="N7" s="21">
        <v>0.81385865531037727</v>
      </c>
      <c r="O7" s="13" t="s">
        <v>253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X7" s="2" t="s">
        <v>253</v>
      </c>
      <c r="Y7" s="2" t="s">
        <v>253</v>
      </c>
      <c r="Z7" s="13">
        <v>0</v>
      </c>
    </row>
    <row r="8" spans="1:30" x14ac:dyDescent="0.45">
      <c r="A8" s="17">
        <v>46058</v>
      </c>
      <c r="B8" s="13">
        <v>4654.37</v>
      </c>
      <c r="C8" s="13">
        <v>1446.59</v>
      </c>
      <c r="D8" s="18">
        <v>0.31080253611122449</v>
      </c>
      <c r="E8" s="13">
        <v>1</v>
      </c>
      <c r="F8" s="13">
        <v>1</v>
      </c>
      <c r="G8" s="13" t="s">
        <v>253</v>
      </c>
      <c r="H8" s="13" t="s">
        <v>253</v>
      </c>
      <c r="I8">
        <v>0</v>
      </c>
      <c r="J8" s="18">
        <v>0.33</v>
      </c>
      <c r="K8" s="18">
        <v>0.33</v>
      </c>
      <c r="L8" s="18">
        <v>-0.82272471781096612</v>
      </c>
      <c r="M8" s="18">
        <v>0.30518558422542708</v>
      </c>
      <c r="N8" s="21">
        <v>0.81360755942983631</v>
      </c>
      <c r="O8" s="13">
        <v>12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X8" s="2" t="s">
        <v>253</v>
      </c>
      <c r="Y8" s="2" t="s">
        <v>253</v>
      </c>
      <c r="Z8" s="13">
        <v>0</v>
      </c>
    </row>
    <row r="9" spans="1:30" x14ac:dyDescent="0.45">
      <c r="A9" s="17">
        <v>46059</v>
      </c>
      <c r="B9" s="13">
        <v>4827.96</v>
      </c>
      <c r="C9" s="13">
        <v>1453.85</v>
      </c>
      <c r="D9" s="18">
        <v>0.30113132668870496</v>
      </c>
      <c r="E9" s="13">
        <v>11</v>
      </c>
      <c r="F9" s="13">
        <v>11</v>
      </c>
      <c r="G9" s="13" t="s">
        <v>253</v>
      </c>
      <c r="H9" s="13" t="s">
        <v>253</v>
      </c>
      <c r="I9">
        <v>0</v>
      </c>
      <c r="J9" s="18">
        <v>0.33</v>
      </c>
      <c r="K9" s="18">
        <v>0.33</v>
      </c>
      <c r="L9" s="18">
        <v>-0.94269677220440107</v>
      </c>
      <c r="M9" s="18">
        <v>0.28035592916802937</v>
      </c>
      <c r="N9" s="21">
        <v>0.81335742277109135</v>
      </c>
      <c r="O9" s="13">
        <v>146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X9" s="2" t="s">
        <v>253</v>
      </c>
      <c r="Y9" s="2" t="s">
        <v>253</v>
      </c>
      <c r="Z9" s="13">
        <v>0</v>
      </c>
    </row>
    <row r="10" spans="1:30" x14ac:dyDescent="0.45">
      <c r="A10" s="17">
        <v>46060</v>
      </c>
      <c r="B10" s="13">
        <v>4819.5</v>
      </c>
      <c r="C10" s="13">
        <v>1451.93</v>
      </c>
      <c r="D10" s="18">
        <v>0.30126154165369851</v>
      </c>
      <c r="E10" s="13">
        <v>3</v>
      </c>
      <c r="F10" s="13">
        <v>3</v>
      </c>
      <c r="G10" s="13" t="s">
        <v>253</v>
      </c>
      <c r="H10" s="13" t="s">
        <v>253</v>
      </c>
      <c r="I10">
        <v>0</v>
      </c>
      <c r="J10" s="18">
        <v>0.33</v>
      </c>
      <c r="K10" s="18">
        <v>0.33</v>
      </c>
      <c r="L10" s="18">
        <v>-0.93959236376921096</v>
      </c>
      <c r="M10" s="18">
        <v>0.28098269055630037</v>
      </c>
      <c r="N10" s="21">
        <v>0.8127803095192061</v>
      </c>
      <c r="O10" s="13">
        <v>40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X10" s="2" t="s">
        <v>253</v>
      </c>
      <c r="Y10" s="2" t="s">
        <v>253</v>
      </c>
      <c r="Z10" s="13">
        <v>0</v>
      </c>
    </row>
    <row r="11" spans="1:30" x14ac:dyDescent="0.45">
      <c r="A11" s="17">
        <v>46061</v>
      </c>
      <c r="B11" s="13">
        <v>4836.47</v>
      </c>
      <c r="C11" s="13">
        <v>1455.39</v>
      </c>
      <c r="D11" s="18">
        <v>0.30091988578446677</v>
      </c>
      <c r="E11" s="13" t="s">
        <v>253</v>
      </c>
      <c r="F11" s="13" t="s">
        <v>253</v>
      </c>
      <c r="G11" s="13" t="s">
        <v>253</v>
      </c>
      <c r="H11" s="13" t="s">
        <v>253</v>
      </c>
      <c r="I11">
        <v>0</v>
      </c>
      <c r="J11" s="18">
        <v>0.33</v>
      </c>
      <c r="K11" s="18">
        <v>0.33</v>
      </c>
      <c r="L11" s="18">
        <v>-0.94646637742302531</v>
      </c>
      <c r="M11" s="18">
        <v>0.27959601696548664</v>
      </c>
      <c r="N11" s="21">
        <v>0.8123903528036327</v>
      </c>
      <c r="O11" s="13" t="s">
        <v>253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X11" s="2" t="s">
        <v>253</v>
      </c>
      <c r="Y11" s="2" t="s">
        <v>253</v>
      </c>
      <c r="Z11" s="13">
        <v>0</v>
      </c>
    </row>
    <row r="12" spans="1:30" x14ac:dyDescent="0.45">
      <c r="A12" s="17">
        <v>46062</v>
      </c>
      <c r="B12" s="13">
        <v>5152.6000000000004</v>
      </c>
      <c r="C12" s="13">
        <v>1447.24</v>
      </c>
      <c r="D12" s="18">
        <v>0.28087567441679928</v>
      </c>
      <c r="E12" s="13">
        <v>1</v>
      </c>
      <c r="F12" s="13">
        <v>1</v>
      </c>
      <c r="G12" s="13" t="s">
        <v>253</v>
      </c>
      <c r="H12" s="13" t="s">
        <v>253</v>
      </c>
      <c r="I12">
        <v>0</v>
      </c>
      <c r="J12" s="18">
        <v>0.33</v>
      </c>
      <c r="K12" s="18">
        <v>0.33</v>
      </c>
      <c r="L12" s="18">
        <v>-1.1845012177445731</v>
      </c>
      <c r="M12" s="18">
        <v>0.23424383071843027</v>
      </c>
      <c r="N12" s="21">
        <v>0.81157703590751407</v>
      </c>
      <c r="O12" s="13">
        <v>16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X12" s="2" t="s">
        <v>253</v>
      </c>
      <c r="Y12" s="2" t="s">
        <v>253</v>
      </c>
      <c r="Z12" s="13">
        <v>0</v>
      </c>
    </row>
    <row r="13" spans="1:30" x14ac:dyDescent="0.45">
      <c r="A13" s="17">
        <v>46063</v>
      </c>
      <c r="B13" s="13">
        <v>5283.95</v>
      </c>
      <c r="C13" s="13">
        <v>1347</v>
      </c>
      <c r="D13" s="18">
        <v>0.25492292697697744</v>
      </c>
      <c r="E13" s="13">
        <v>1</v>
      </c>
      <c r="F13" s="13">
        <v>1</v>
      </c>
      <c r="G13" s="13" t="s">
        <v>253</v>
      </c>
      <c r="H13" s="13" t="s">
        <v>253</v>
      </c>
      <c r="I13">
        <v>0</v>
      </c>
      <c r="J13" s="18">
        <v>0.33</v>
      </c>
      <c r="K13" s="18">
        <v>0.33</v>
      </c>
      <c r="L13" s="18">
        <v>-1.4250998590668869</v>
      </c>
      <c r="M13" s="18">
        <v>0.19386333133783926</v>
      </c>
      <c r="N13" s="21">
        <v>0.80725401175972034</v>
      </c>
      <c r="O13" s="13">
        <v>19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X13" s="2" t="s">
        <v>253</v>
      </c>
      <c r="Y13" s="2" t="s">
        <v>253</v>
      </c>
      <c r="Z13" s="13">
        <v>0</v>
      </c>
    </row>
    <row r="14" spans="1:30" x14ac:dyDescent="0.45">
      <c r="A14" s="17">
        <v>46064</v>
      </c>
      <c r="B14" s="13">
        <v>5189.4799999999996</v>
      </c>
      <c r="C14" s="13">
        <v>1047.74</v>
      </c>
      <c r="D14" s="18">
        <v>0.20189691452708172</v>
      </c>
      <c r="E14" s="13">
        <v>8</v>
      </c>
      <c r="F14" s="13">
        <v>8</v>
      </c>
      <c r="G14" s="13" t="s">
        <v>253</v>
      </c>
      <c r="H14" s="13" t="s">
        <v>253</v>
      </c>
      <c r="I14">
        <v>0</v>
      </c>
      <c r="J14" s="18">
        <v>0.33</v>
      </c>
      <c r="K14" s="18">
        <v>0.33</v>
      </c>
      <c r="L14" s="18">
        <v>-1.828440386311448</v>
      </c>
      <c r="M14" s="18">
        <v>0.13842417238673599</v>
      </c>
      <c r="N14" s="21">
        <v>0.79371518588686651</v>
      </c>
      <c r="O14" s="13">
        <v>221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X14" s="2" t="s">
        <v>253</v>
      </c>
      <c r="Y14" s="2" t="s">
        <v>253</v>
      </c>
      <c r="Z14" s="13">
        <v>0</v>
      </c>
    </row>
    <row r="15" spans="1:30" x14ac:dyDescent="0.45">
      <c r="A15" s="17">
        <v>46065</v>
      </c>
      <c r="B15" s="13">
        <v>5016.66</v>
      </c>
      <c r="C15" s="13">
        <v>953.49</v>
      </c>
      <c r="D15" s="18">
        <v>0.19006470440492279</v>
      </c>
      <c r="E15" s="13">
        <v>7</v>
      </c>
      <c r="F15" s="13">
        <v>7</v>
      </c>
      <c r="G15" s="13" t="s">
        <v>253</v>
      </c>
      <c r="H15" s="13" t="s">
        <v>253</v>
      </c>
      <c r="I15">
        <v>0</v>
      </c>
      <c r="J15" s="18">
        <v>0.33</v>
      </c>
      <c r="K15" s="18">
        <v>0.33</v>
      </c>
      <c r="L15" s="18">
        <v>-1.8815377965123012</v>
      </c>
      <c r="M15" s="18">
        <v>0.13221233889904035</v>
      </c>
      <c r="N15" s="21">
        <v>0.78838774603884398</v>
      </c>
      <c r="O15" s="13">
        <v>204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X15" s="2" t="s">
        <v>253</v>
      </c>
      <c r="Y15" s="2" t="s">
        <v>253</v>
      </c>
      <c r="Z15" s="13">
        <v>0</v>
      </c>
    </row>
    <row r="16" spans="1:30" x14ac:dyDescent="0.45">
      <c r="A16" s="17">
        <v>46066</v>
      </c>
      <c r="B16" s="13">
        <v>4889.68</v>
      </c>
      <c r="C16" s="13">
        <v>947.13</v>
      </c>
      <c r="D16" s="18">
        <v>0.19369979221544148</v>
      </c>
      <c r="E16" s="13">
        <v>7</v>
      </c>
      <c r="F16" s="13">
        <v>7</v>
      </c>
      <c r="G16" s="13" t="s">
        <v>253</v>
      </c>
      <c r="H16" s="13" t="s">
        <v>253</v>
      </c>
      <c r="I16">
        <v>0</v>
      </c>
      <c r="J16" s="18">
        <v>0.33</v>
      </c>
      <c r="K16" s="18">
        <v>0.33</v>
      </c>
      <c r="L16" s="18">
        <v>-1.8214304466220117</v>
      </c>
      <c r="M16" s="18">
        <v>0.1392623192248906</v>
      </c>
      <c r="N16" s="21">
        <v>0.78733073686347088</v>
      </c>
      <c r="O16" s="13">
        <v>193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X16" s="2" t="s">
        <v>253</v>
      </c>
      <c r="Y16" s="2" t="s">
        <v>253</v>
      </c>
      <c r="Z16" s="13">
        <v>0</v>
      </c>
    </row>
    <row r="17" spans="1:26" x14ac:dyDescent="0.45">
      <c r="A17" s="17">
        <v>46067</v>
      </c>
      <c r="B17" s="13">
        <v>4796.34</v>
      </c>
      <c r="C17" s="13">
        <v>945.61</v>
      </c>
      <c r="D17" s="18">
        <v>0.19715241204751957</v>
      </c>
      <c r="E17" s="13">
        <v>16</v>
      </c>
      <c r="F17" s="13">
        <v>16</v>
      </c>
      <c r="G17" s="13" t="s">
        <v>253</v>
      </c>
      <c r="H17" s="13" t="s">
        <v>253</v>
      </c>
      <c r="I17">
        <v>0</v>
      </c>
      <c r="J17" s="18">
        <v>0.33</v>
      </c>
      <c r="K17" s="18">
        <v>0.33</v>
      </c>
      <c r="L17" s="18">
        <v>-1.770971502139391</v>
      </c>
      <c r="M17" s="18">
        <v>0.14542155476348706</v>
      </c>
      <c r="N17" s="21">
        <v>0.78651155909923398</v>
      </c>
      <c r="O17" s="13">
        <v>424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X17" s="2" t="s">
        <v>253</v>
      </c>
      <c r="Y17" s="2" t="s">
        <v>253</v>
      </c>
      <c r="Z17" s="13">
        <v>0</v>
      </c>
    </row>
    <row r="18" spans="1:26" x14ac:dyDescent="0.45">
      <c r="A18" s="17">
        <v>46068</v>
      </c>
      <c r="B18" s="13">
        <v>4642.1900000000005</v>
      </c>
      <c r="C18" s="13">
        <v>945.39</v>
      </c>
      <c r="D18" s="18">
        <v>0.20365172472475274</v>
      </c>
      <c r="E18" s="13">
        <v>4</v>
      </c>
      <c r="F18" s="13">
        <v>4</v>
      </c>
      <c r="G18" s="13" t="s">
        <v>253</v>
      </c>
      <c r="H18" s="13" t="s">
        <v>253</v>
      </c>
      <c r="I18">
        <v>0</v>
      </c>
      <c r="J18" s="18">
        <v>0.33</v>
      </c>
      <c r="K18" s="18">
        <v>0.33</v>
      </c>
      <c r="L18" s="18">
        <v>-1.6812286167000952</v>
      </c>
      <c r="M18" s="18">
        <v>0.15693284831584983</v>
      </c>
      <c r="N18" s="21">
        <v>0.78575253269458345</v>
      </c>
      <c r="O18" s="13">
        <v>98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X18" s="2" t="s">
        <v>253</v>
      </c>
      <c r="Y18" s="2" t="s">
        <v>253</v>
      </c>
      <c r="Z18" s="13">
        <v>0</v>
      </c>
    </row>
    <row r="19" spans="1:26" x14ac:dyDescent="0.45">
      <c r="A19" s="17">
        <v>46069</v>
      </c>
      <c r="B19" s="13">
        <v>4407.09</v>
      </c>
      <c r="C19" s="13">
        <v>947.83</v>
      </c>
      <c r="D19" s="18">
        <v>0.2150693541543286</v>
      </c>
      <c r="E19" s="13">
        <v>23</v>
      </c>
      <c r="F19" s="13">
        <v>23</v>
      </c>
      <c r="G19" s="13" t="s">
        <v>253</v>
      </c>
      <c r="H19" s="13" t="s">
        <v>253</v>
      </c>
      <c r="I19">
        <v>0</v>
      </c>
      <c r="J19" s="18">
        <v>0.33</v>
      </c>
      <c r="K19" s="18">
        <v>0.33</v>
      </c>
      <c r="L19" s="18">
        <v>-1.5322562513912601</v>
      </c>
      <c r="M19" s="18">
        <v>0.177663809086823</v>
      </c>
      <c r="N19" s="21">
        <v>0.78512693113623133</v>
      </c>
      <c r="O19" s="13">
        <v>500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X19" s="2" t="s">
        <v>253</v>
      </c>
      <c r="Y19" s="2" t="s">
        <v>253</v>
      </c>
      <c r="Z19" s="13">
        <v>0</v>
      </c>
    </row>
    <row r="20" spans="1:26" x14ac:dyDescent="0.45">
      <c r="A20" s="17">
        <v>46070</v>
      </c>
      <c r="B20" s="13">
        <v>4270.92</v>
      </c>
      <c r="C20" s="13">
        <v>768.87</v>
      </c>
      <c r="D20" s="18">
        <v>0.18002444438200668</v>
      </c>
      <c r="E20" s="13">
        <v>8</v>
      </c>
      <c r="F20" s="13">
        <v>8</v>
      </c>
      <c r="G20" s="13" t="s">
        <v>253</v>
      </c>
      <c r="H20" s="13" t="s">
        <v>253</v>
      </c>
      <c r="I20">
        <v>0</v>
      </c>
      <c r="J20" s="18">
        <v>0.33</v>
      </c>
      <c r="K20" s="18">
        <v>0.33</v>
      </c>
      <c r="L20" s="18">
        <v>-1.7808915036888409</v>
      </c>
      <c r="M20" s="18">
        <v>0.14419308635116862</v>
      </c>
      <c r="N20" s="21">
        <v>0.77435999350732676</v>
      </c>
      <c r="O20" s="13">
        <v>217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X20" s="2" t="s">
        <v>253</v>
      </c>
      <c r="Y20" s="2" t="s">
        <v>253</v>
      </c>
      <c r="Z20" s="13">
        <v>0</v>
      </c>
    </row>
    <row r="21" spans="1:26" x14ac:dyDescent="0.45">
      <c r="A21" s="17">
        <v>46071</v>
      </c>
      <c r="B21" s="13">
        <v>4387.3</v>
      </c>
      <c r="C21" s="13">
        <v>938.3</v>
      </c>
      <c r="D21" s="18">
        <v>0.21386729879424701</v>
      </c>
      <c r="E21" s="13">
        <v>11</v>
      </c>
      <c r="F21" s="13">
        <v>11</v>
      </c>
      <c r="G21" s="13" t="s">
        <v>253</v>
      </c>
      <c r="H21" s="13" t="s">
        <v>253</v>
      </c>
      <c r="I21">
        <v>0</v>
      </c>
      <c r="J21" s="18">
        <v>0.33</v>
      </c>
      <c r="K21" s="18">
        <v>0.33</v>
      </c>
      <c r="L21" s="18">
        <v>-1.5371074584154614</v>
      </c>
      <c r="M21" s="18">
        <v>0.17695615870280473</v>
      </c>
      <c r="N21" s="21">
        <v>0.7830904524557446</v>
      </c>
      <c r="O21" s="13">
        <v>241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X21" s="2" t="s">
        <v>253</v>
      </c>
      <c r="Y21" s="2" t="s">
        <v>253</v>
      </c>
      <c r="Z21" s="13">
        <v>0</v>
      </c>
    </row>
    <row r="22" spans="1:26" x14ac:dyDescent="0.45">
      <c r="A22" s="17">
        <v>46072</v>
      </c>
      <c r="B22" s="13">
        <v>3951.58</v>
      </c>
      <c r="C22" s="13">
        <v>1054.24</v>
      </c>
      <c r="D22" s="18">
        <v>0.2667894867369508</v>
      </c>
      <c r="E22" s="13">
        <v>22</v>
      </c>
      <c r="F22" s="13">
        <v>22</v>
      </c>
      <c r="G22" s="13" t="s">
        <v>253</v>
      </c>
      <c r="H22" s="13" t="s">
        <v>253</v>
      </c>
      <c r="I22">
        <v>0</v>
      </c>
      <c r="J22" s="18">
        <v>0.33</v>
      </c>
      <c r="K22" s="18">
        <v>0.33</v>
      </c>
      <c r="L22" s="18">
        <v>-1.0056569280438117</v>
      </c>
      <c r="M22" s="18">
        <v>0.26783065663352751</v>
      </c>
      <c r="N22" s="21">
        <v>0.78839362001315905</v>
      </c>
      <c r="O22" s="13">
        <v>316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X22" s="2" t="s">
        <v>253</v>
      </c>
      <c r="Y22" s="2" t="s">
        <v>253</v>
      </c>
      <c r="Z22" s="13">
        <v>0</v>
      </c>
    </row>
    <row r="23" spans="1:26" x14ac:dyDescent="0.45">
      <c r="A23" s="17">
        <v>46073</v>
      </c>
      <c r="B23" s="13">
        <v>3746.75</v>
      </c>
      <c r="C23" s="13">
        <v>1050.6099999999999</v>
      </c>
      <c r="D23" s="18">
        <v>0.28040568492693663</v>
      </c>
      <c r="E23" s="13">
        <v>36</v>
      </c>
      <c r="F23" s="13">
        <v>36</v>
      </c>
      <c r="G23" s="13" t="s">
        <v>253</v>
      </c>
      <c r="H23" s="13" t="s">
        <v>253</v>
      </c>
      <c r="I23">
        <v>0</v>
      </c>
      <c r="J23" s="18">
        <v>0.33</v>
      </c>
      <c r="K23" s="18">
        <v>0.33</v>
      </c>
      <c r="L23" s="18">
        <v>-0.84637041919300993</v>
      </c>
      <c r="M23" s="18">
        <v>0.30019479876969846</v>
      </c>
      <c r="N23" s="21">
        <v>0.78747658061269477</v>
      </c>
      <c r="O23" s="13">
        <v>461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X23" s="2" t="s">
        <v>253</v>
      </c>
      <c r="Y23" s="2" t="s">
        <v>253</v>
      </c>
      <c r="Z23" s="13">
        <v>0</v>
      </c>
    </row>
    <row r="24" spans="1:26" x14ac:dyDescent="0.45">
      <c r="A24" s="17">
        <v>46074</v>
      </c>
      <c r="B24" s="13">
        <v>3619.61</v>
      </c>
      <c r="C24" s="13">
        <v>1048.06</v>
      </c>
      <c r="D24" s="18">
        <v>0.28955053168711542</v>
      </c>
      <c r="E24" s="13">
        <v>9</v>
      </c>
      <c r="F24" s="13">
        <v>9</v>
      </c>
      <c r="G24" s="13" t="s">
        <v>253</v>
      </c>
      <c r="H24" s="13" t="s">
        <v>253</v>
      </c>
      <c r="I24">
        <v>0</v>
      </c>
      <c r="J24" s="18">
        <v>0.33</v>
      </c>
      <c r="K24" s="18">
        <v>0.33</v>
      </c>
      <c r="L24" s="18">
        <v>-0.74192705161808448</v>
      </c>
      <c r="M24" s="18">
        <v>0.32258289444049837</v>
      </c>
      <c r="N24" s="21">
        <v>0.78660553206201789</v>
      </c>
      <c r="O24" s="13">
        <v>107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X24" s="2" t="s">
        <v>253</v>
      </c>
      <c r="Y24" s="2" t="s">
        <v>253</v>
      </c>
      <c r="Z24" s="13">
        <v>0</v>
      </c>
    </row>
    <row r="25" spans="1:26" x14ac:dyDescent="0.45">
      <c r="A25" s="17">
        <v>46075</v>
      </c>
      <c r="B25" s="13">
        <v>3530.41</v>
      </c>
      <c r="C25" s="13">
        <v>1047.5999999999999</v>
      </c>
      <c r="D25" s="18">
        <v>0.29673607314731149</v>
      </c>
      <c r="E25" s="13">
        <v>47</v>
      </c>
      <c r="F25" s="13">
        <v>47</v>
      </c>
      <c r="G25" s="13" t="s">
        <v>253</v>
      </c>
      <c r="H25" s="13" t="s">
        <v>253</v>
      </c>
      <c r="I25">
        <v>0</v>
      </c>
      <c r="J25" s="18">
        <v>0.33</v>
      </c>
      <c r="K25" s="18">
        <v>0.33</v>
      </c>
      <c r="L25" s="18">
        <v>-0.66246320431494077</v>
      </c>
      <c r="M25" s="18">
        <v>0.3401865041258369</v>
      </c>
      <c r="N25" s="21">
        <v>0.78583480115773452</v>
      </c>
      <c r="O25" s="13">
        <v>533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X25" s="2" t="s">
        <v>253</v>
      </c>
      <c r="Y25" s="2" t="s">
        <v>253</v>
      </c>
      <c r="Z25" s="13">
        <v>0</v>
      </c>
    </row>
    <row r="26" spans="1:26" x14ac:dyDescent="0.45">
      <c r="A26" s="17">
        <v>46076</v>
      </c>
      <c r="B26" s="13">
        <v>3551.5699999999997</v>
      </c>
      <c r="C26" s="13">
        <v>1196.95</v>
      </c>
      <c r="D26" s="18">
        <v>0.33701996581793409</v>
      </c>
      <c r="E26" s="13">
        <v>18</v>
      </c>
      <c r="F26" s="13">
        <v>18</v>
      </c>
      <c r="G26" s="13" t="s">
        <v>253</v>
      </c>
      <c r="H26" s="13" t="s">
        <v>253</v>
      </c>
      <c r="I26">
        <v>0</v>
      </c>
      <c r="J26" s="18">
        <v>0.33</v>
      </c>
      <c r="K26" s="18">
        <v>0.33</v>
      </c>
      <c r="L26" s="18">
        <v>-0.34373684151579426</v>
      </c>
      <c r="M26" s="18">
        <v>0.41490204012493809</v>
      </c>
      <c r="N26" s="21">
        <v>0.79260138275814318</v>
      </c>
      <c r="O26" s="13">
        <v>166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X26" s="2" t="s">
        <v>253</v>
      </c>
      <c r="Y26" s="2" t="s">
        <v>253</v>
      </c>
      <c r="Z26" s="13">
        <v>0</v>
      </c>
    </row>
    <row r="27" spans="1:26" x14ac:dyDescent="0.45">
      <c r="A27" s="17">
        <v>46077</v>
      </c>
      <c r="B27" s="13">
        <v>3843.29</v>
      </c>
      <c r="C27" s="13">
        <v>1406.03</v>
      </c>
      <c r="D27" s="18">
        <v>0.36584020461635736</v>
      </c>
      <c r="E27" s="13">
        <v>57</v>
      </c>
      <c r="F27" s="13">
        <v>57</v>
      </c>
      <c r="G27" s="13" t="s">
        <v>253</v>
      </c>
      <c r="H27" s="13" t="s">
        <v>253</v>
      </c>
      <c r="I27">
        <v>13</v>
      </c>
      <c r="J27" s="18">
        <v>0.33</v>
      </c>
      <c r="K27" s="18">
        <v>0.33</v>
      </c>
      <c r="L27" s="18">
        <v>-0.1829769096563123</v>
      </c>
      <c r="M27" s="18">
        <v>0.45438297521057891</v>
      </c>
      <c r="N27" s="21">
        <v>0.80143793865913715</v>
      </c>
      <c r="O27" s="13">
        <v>474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X27" s="2" t="s">
        <v>253</v>
      </c>
      <c r="Y27" s="2" t="s">
        <v>253</v>
      </c>
      <c r="Z27" s="13">
        <v>108</v>
      </c>
    </row>
    <row r="28" spans="1:26" x14ac:dyDescent="0.45">
      <c r="A28" s="17">
        <v>46078</v>
      </c>
      <c r="B28" s="13">
        <v>4063.16</v>
      </c>
      <c r="C28" s="13">
        <v>1445.69</v>
      </c>
      <c r="D28" s="18">
        <v>0.35580434932417138</v>
      </c>
      <c r="E28" s="13">
        <v>14</v>
      </c>
      <c r="F28" s="13">
        <v>14</v>
      </c>
      <c r="G28" s="13" t="s">
        <v>253</v>
      </c>
      <c r="H28" s="13" t="s">
        <v>253</v>
      </c>
      <c r="I28">
        <v>8</v>
      </c>
      <c r="J28" s="18">
        <v>0.33</v>
      </c>
      <c r="K28" s="18">
        <v>0.33</v>
      </c>
      <c r="L28" s="18">
        <v>-0.31713614287776659</v>
      </c>
      <c r="M28" s="18">
        <v>0.42137384989076343</v>
      </c>
      <c r="N28" s="21">
        <v>0.80250978682097751</v>
      </c>
      <c r="O28" s="13">
        <v>125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X28" s="2" t="s">
        <v>253</v>
      </c>
      <c r="Y28" s="2" t="s">
        <v>253</v>
      </c>
      <c r="Z28" s="13">
        <v>72</v>
      </c>
    </row>
    <row r="29" spans="1:26" x14ac:dyDescent="0.45">
      <c r="A29" s="17">
        <v>46079</v>
      </c>
      <c r="B29" s="13">
        <v>3995.7799999999997</v>
      </c>
      <c r="C29" s="13">
        <v>1440.91</v>
      </c>
      <c r="D29" s="18">
        <v>0.360607941378154</v>
      </c>
      <c r="E29" s="13">
        <v>19</v>
      </c>
      <c r="F29" s="13">
        <v>19</v>
      </c>
      <c r="G29" s="13" t="s">
        <v>253</v>
      </c>
      <c r="H29" s="13" t="s">
        <v>253</v>
      </c>
      <c r="I29">
        <v>3</v>
      </c>
      <c r="J29" s="18">
        <v>0.33</v>
      </c>
      <c r="K29" s="18">
        <v>0.33</v>
      </c>
      <c r="L29" s="18">
        <v>-0.26212930978921262</v>
      </c>
      <c r="M29" s="18">
        <v>0.43484034891507417</v>
      </c>
      <c r="N29" s="21">
        <v>0.80169924089963562</v>
      </c>
      <c r="O29" s="13">
        <v>165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X29" s="2" t="s">
        <v>253</v>
      </c>
      <c r="Y29" s="2" t="s">
        <v>253</v>
      </c>
      <c r="Z29" s="13">
        <v>26</v>
      </c>
    </row>
    <row r="30" spans="1:26" x14ac:dyDescent="0.45">
      <c r="A30" s="17">
        <v>46080</v>
      </c>
      <c r="B30" s="13">
        <v>3713.24</v>
      </c>
      <c r="C30" s="13">
        <v>1429.32</v>
      </c>
      <c r="D30" s="18">
        <v>0.38492529435210221</v>
      </c>
      <c r="E30" s="13">
        <v>31</v>
      </c>
      <c r="F30" s="13">
        <v>31</v>
      </c>
      <c r="G30" s="13" t="s">
        <v>253</v>
      </c>
      <c r="H30" s="13" t="s">
        <v>253</v>
      </c>
      <c r="I30">
        <v>0</v>
      </c>
      <c r="J30" s="18">
        <v>0.33</v>
      </c>
      <c r="K30" s="18">
        <v>0.33</v>
      </c>
      <c r="L30" s="18">
        <v>2.0912890252534622E-3</v>
      </c>
      <c r="M30" s="18">
        <v>0.50052282206576693</v>
      </c>
      <c r="N30" s="21">
        <v>0.8005850879252745</v>
      </c>
      <c r="O30" s="13">
        <v>234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X30" s="2" t="s">
        <v>253</v>
      </c>
      <c r="Y30" s="2" t="s">
        <v>253</v>
      </c>
      <c r="Z30" s="13">
        <v>0</v>
      </c>
    </row>
    <row r="31" spans="1:26" x14ac:dyDescent="0.45">
      <c r="A31" s="17">
        <v>46081</v>
      </c>
      <c r="B31" s="13">
        <v>3606.58</v>
      </c>
      <c r="C31" s="13">
        <v>1419.87</v>
      </c>
      <c r="D31" s="18">
        <v>0.39368875777051943</v>
      </c>
      <c r="E31" s="13">
        <v>31</v>
      </c>
      <c r="F31" s="13">
        <v>31</v>
      </c>
      <c r="G31" s="13" t="s">
        <v>253</v>
      </c>
      <c r="H31" s="13" t="s">
        <v>253</v>
      </c>
      <c r="I31">
        <v>17</v>
      </c>
      <c r="J31" s="18">
        <v>0.33</v>
      </c>
      <c r="K31" s="18">
        <v>0.33</v>
      </c>
      <c r="L31" s="18">
        <v>9.8487595178172405E-2</v>
      </c>
      <c r="M31" s="18">
        <v>0.52460201577616283</v>
      </c>
      <c r="N31" s="21">
        <v>0.79954692107938796</v>
      </c>
      <c r="O31" s="13">
        <v>224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X31" s="2" t="s">
        <v>253</v>
      </c>
      <c r="Y31" s="2" t="s">
        <v>253</v>
      </c>
      <c r="Z31" s="13">
        <v>123</v>
      </c>
    </row>
    <row r="32" spans="1:26" x14ac:dyDescent="0.45">
      <c r="A32" s="17">
        <v>46082</v>
      </c>
      <c r="B32" s="13">
        <v>3491.05</v>
      </c>
      <c r="C32" s="13">
        <v>1431.15</v>
      </c>
      <c r="D32" s="18">
        <v>0.40994829635782931</v>
      </c>
      <c r="E32" s="13">
        <v>3</v>
      </c>
      <c r="F32" s="13">
        <v>3</v>
      </c>
      <c r="G32" s="13" t="s">
        <v>253</v>
      </c>
      <c r="H32" s="13" t="s">
        <v>253</v>
      </c>
      <c r="I32">
        <v>4</v>
      </c>
      <c r="J32" s="18">
        <v>0.33</v>
      </c>
      <c r="K32" s="18">
        <v>0.33</v>
      </c>
      <c r="L32" s="18">
        <v>0.2573077255725772</v>
      </c>
      <c r="M32" s="18">
        <v>0.56397435632619652</v>
      </c>
      <c r="N32" s="21">
        <v>0.79941088588846032</v>
      </c>
      <c r="O32" s="13">
        <v>20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X32" s="2" t="s">
        <v>253</v>
      </c>
      <c r="Y32" s="2" t="s">
        <v>253</v>
      </c>
      <c r="Z32" s="13">
        <v>27</v>
      </c>
    </row>
    <row r="33" spans="1:26" x14ac:dyDescent="0.45">
      <c r="A33" s="17">
        <v>46083</v>
      </c>
      <c r="B33" s="13">
        <v>3494.4399999999996</v>
      </c>
      <c r="C33" s="13">
        <v>1432.84</v>
      </c>
      <c r="D33" s="18">
        <v>0.41003422579869736</v>
      </c>
      <c r="E33" s="13">
        <v>10</v>
      </c>
      <c r="F33" s="13">
        <v>10</v>
      </c>
      <c r="G33" s="13" t="s">
        <v>253</v>
      </c>
      <c r="H33" s="13" t="s">
        <v>253</v>
      </c>
      <c r="I33">
        <v>0</v>
      </c>
      <c r="J33" s="18">
        <v>0.33</v>
      </c>
      <c r="K33" s="18">
        <v>0.33</v>
      </c>
      <c r="L33" s="18">
        <v>0.25717411300937254</v>
      </c>
      <c r="M33" s="18">
        <v>0.56394149974317165</v>
      </c>
      <c r="N33" s="21">
        <v>0.79885080133475594</v>
      </c>
      <c r="O33" s="13">
        <v>67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X33" s="2" t="s">
        <v>253</v>
      </c>
      <c r="Y33" s="2" t="s">
        <v>253</v>
      </c>
      <c r="Z33" s="13">
        <v>0</v>
      </c>
    </row>
    <row r="34" spans="1:26" x14ac:dyDescent="0.45">
      <c r="A34" s="17">
        <v>46084</v>
      </c>
      <c r="B34" s="13">
        <v>3441.93</v>
      </c>
      <c r="C34" s="13">
        <v>1426.31</v>
      </c>
      <c r="D34" s="18">
        <v>0.41439250652976672</v>
      </c>
      <c r="E34" s="13">
        <v>19</v>
      </c>
      <c r="F34" s="13">
        <v>19</v>
      </c>
      <c r="G34" s="13" t="s">
        <v>253</v>
      </c>
      <c r="H34" s="13" t="s">
        <v>253</v>
      </c>
      <c r="I34">
        <v>5</v>
      </c>
      <c r="J34" s="18">
        <v>0.33</v>
      </c>
      <c r="K34" s="18">
        <v>0.33</v>
      </c>
      <c r="L34" s="18">
        <v>0.30498429810217559</v>
      </c>
      <c r="M34" s="18">
        <v>0.57566051545837771</v>
      </c>
      <c r="N34" s="21">
        <v>0.79791823646537596</v>
      </c>
      <c r="O34" s="13">
        <v>125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X34" s="2" t="s">
        <v>253</v>
      </c>
      <c r="Y34" s="2" t="s">
        <v>253</v>
      </c>
      <c r="Z34" s="13">
        <v>33</v>
      </c>
    </row>
    <row r="35" spans="1:26" x14ac:dyDescent="0.45">
      <c r="A35" s="17">
        <v>46085</v>
      </c>
      <c r="B35" s="13">
        <v>3344.55</v>
      </c>
      <c r="C35" s="13">
        <v>1429.23</v>
      </c>
      <c r="D35" s="18">
        <v>0.42733103108041437</v>
      </c>
      <c r="E35" s="13">
        <v>38</v>
      </c>
      <c r="F35" s="13">
        <v>38</v>
      </c>
      <c r="G35" s="13" t="s">
        <v>253</v>
      </c>
      <c r="H35" s="13" t="s">
        <v>253</v>
      </c>
      <c r="I35">
        <v>10</v>
      </c>
      <c r="J35" s="18">
        <v>0.33</v>
      </c>
      <c r="K35" s="18">
        <v>0.33</v>
      </c>
      <c r="L35" s="18">
        <v>0.43269012737471235</v>
      </c>
      <c r="M35" s="18">
        <v>0.60651586271611535</v>
      </c>
      <c r="N35" s="21">
        <v>0.79740211333389444</v>
      </c>
      <c r="O35" s="13">
        <v>238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X35" s="2" t="s">
        <v>253</v>
      </c>
      <c r="Y35" s="2" t="s">
        <v>253</v>
      </c>
      <c r="Z35" s="13">
        <v>63</v>
      </c>
    </row>
    <row r="36" spans="1:26" x14ac:dyDescent="0.45">
      <c r="A36" s="17"/>
      <c r="B36" s="13"/>
      <c r="C36" s="13"/>
      <c r="D36" s="13"/>
      <c r="E36" s="13"/>
      <c r="F36" s="13"/>
      <c r="G36" s="13"/>
      <c r="H36" s="13"/>
      <c r="J36" s="18"/>
      <c r="K36" s="18"/>
      <c r="L36" s="13"/>
      <c r="M36" s="18"/>
      <c r="N36" s="18"/>
      <c r="O36" s="13"/>
      <c r="X36" s="13"/>
      <c r="Y36" s="13"/>
    </row>
    <row r="37" spans="1:26" x14ac:dyDescent="0.45">
      <c r="A37" s="17" t="s">
        <v>253</v>
      </c>
      <c r="B37" s="13"/>
      <c r="C37" s="13"/>
      <c r="D37" s="13"/>
      <c r="E37" s="13"/>
      <c r="F37" s="13"/>
      <c r="G37" s="13"/>
      <c r="H37" s="13"/>
      <c r="J37" s="18"/>
      <c r="K37" s="18"/>
      <c r="L37" s="13"/>
      <c r="M37" s="18"/>
      <c r="N37" s="18"/>
      <c r="O37" s="13"/>
      <c r="X37" s="13"/>
      <c r="Y37" s="13"/>
    </row>
    <row r="38" spans="1:26" x14ac:dyDescent="0.45">
      <c r="A38" s="17" t="s">
        <v>253</v>
      </c>
      <c r="B38" s="13"/>
      <c r="C38" s="13"/>
      <c r="D38" s="13"/>
      <c r="E38" s="13"/>
      <c r="F38" s="13"/>
      <c r="G38" s="13"/>
      <c r="H38" s="13"/>
      <c r="J38" s="18"/>
      <c r="K38" s="18"/>
      <c r="L38" s="13"/>
      <c r="M38" s="18"/>
      <c r="N38" s="18"/>
      <c r="O38" s="13"/>
      <c r="X38" s="13"/>
      <c r="Y38" s="13"/>
    </row>
    <row r="39" spans="1:26" x14ac:dyDescent="0.45">
      <c r="A39" s="13"/>
      <c r="B39" s="13"/>
      <c r="C39" s="13"/>
      <c r="D39" s="13"/>
      <c r="E39" s="13"/>
      <c r="F39" s="13"/>
      <c r="G39" s="13"/>
      <c r="H39" s="13"/>
      <c r="J39" s="18"/>
      <c r="K39" s="18"/>
      <c r="L39" s="13"/>
      <c r="M39" s="18"/>
      <c r="N39" s="18"/>
      <c r="O39" s="13"/>
      <c r="X39" s="13"/>
      <c r="Y39" s="13"/>
    </row>
    <row r="40" spans="1:26" x14ac:dyDescent="0.45">
      <c r="J40" s="6"/>
      <c r="K40" s="6"/>
      <c r="M40" s="6"/>
      <c r="N40" s="6"/>
      <c r="X40" s="13"/>
      <c r="Y40" s="13"/>
    </row>
    <row r="41" spans="1:26" x14ac:dyDescent="0.45">
      <c r="J41" s="6"/>
      <c r="K41" s="6"/>
      <c r="M41" s="6"/>
      <c r="N41" s="6"/>
      <c r="X41" s="13"/>
      <c r="Y41" s="13"/>
    </row>
    <row r="42" spans="1:26" x14ac:dyDescent="0.45">
      <c r="J42" s="6"/>
      <c r="K42" s="6"/>
      <c r="M42" s="6"/>
      <c r="N42" s="6"/>
      <c r="X42" s="13"/>
      <c r="Y42" s="13"/>
    </row>
    <row r="43" spans="1:26" x14ac:dyDescent="0.45">
      <c r="J43" s="6"/>
      <c r="K43" s="6"/>
      <c r="M43" s="6"/>
      <c r="N43" s="6"/>
      <c r="X43" s="13"/>
      <c r="Y43" s="13"/>
    </row>
    <row r="44" spans="1:26" x14ac:dyDescent="0.45">
      <c r="J44" s="6"/>
      <c r="K44" s="6"/>
      <c r="M44" s="6"/>
      <c r="N44" s="6"/>
      <c r="X44" s="13"/>
      <c r="Y44" s="13"/>
    </row>
    <row r="45" spans="1:26" x14ac:dyDescent="0.45">
      <c r="J45" s="6"/>
      <c r="K45" s="6"/>
      <c r="M45" s="6"/>
      <c r="N45" s="6"/>
      <c r="X45" s="13"/>
      <c r="Y45" s="13"/>
    </row>
    <row r="46" spans="1:26" x14ac:dyDescent="0.45">
      <c r="J46" s="6"/>
      <c r="K46" s="6"/>
      <c r="M46" s="6"/>
      <c r="N46" s="6"/>
      <c r="X46" s="13"/>
      <c r="Y46" s="13"/>
    </row>
    <row r="47" spans="1:26" x14ac:dyDescent="0.45">
      <c r="J47" s="6"/>
      <c r="K47" s="6"/>
      <c r="M47" s="6"/>
      <c r="N47" s="6"/>
      <c r="X47" s="13"/>
      <c r="Y47" s="13"/>
    </row>
    <row r="48" spans="1:26" x14ac:dyDescent="0.45">
      <c r="J48" s="6"/>
      <c r="K48" s="6"/>
      <c r="M48" s="6"/>
      <c r="N48" s="6"/>
      <c r="X48" s="13"/>
      <c r="Y48" s="13"/>
    </row>
    <row r="49" spans="10:25" x14ac:dyDescent="0.45">
      <c r="J49" s="6"/>
      <c r="K49" s="6"/>
      <c r="M49" s="6"/>
      <c r="N49" s="6"/>
      <c r="X49" s="13"/>
      <c r="Y49" s="13"/>
    </row>
    <row r="50" spans="10:25" x14ac:dyDescent="0.45">
      <c r="J50" s="6"/>
      <c r="K50" s="6"/>
      <c r="M50" s="6"/>
      <c r="N50" s="6"/>
      <c r="X50" s="13"/>
      <c r="Y50" s="13"/>
    </row>
    <row r="51" spans="10:25" x14ac:dyDescent="0.45">
      <c r="J51" s="6"/>
      <c r="K51" s="6"/>
      <c r="M51" s="6"/>
      <c r="N51" s="6"/>
      <c r="X51" s="13"/>
      <c r="Y51" s="13"/>
    </row>
    <row r="52" spans="10:25" x14ac:dyDescent="0.45">
      <c r="J52" s="6"/>
      <c r="K52" s="6"/>
      <c r="M52" s="6"/>
      <c r="N52" s="6"/>
      <c r="X52" s="13"/>
      <c r="Y52" s="13"/>
    </row>
    <row r="53" spans="10:25" x14ac:dyDescent="0.45">
      <c r="J53" s="6"/>
      <c r="K53" s="6"/>
      <c r="M53" s="6"/>
      <c r="N53" s="6"/>
      <c r="X53" s="13"/>
      <c r="Y53" s="13"/>
    </row>
    <row r="54" spans="10:25" x14ac:dyDescent="0.45">
      <c r="J54" s="6"/>
      <c r="K54" s="6"/>
      <c r="M54" s="6"/>
      <c r="N54" s="6"/>
      <c r="X54" s="13"/>
      <c r="Y54" s="13"/>
    </row>
    <row r="55" spans="10:25" x14ac:dyDescent="0.45">
      <c r="J55" s="6"/>
      <c r="K55" s="6"/>
      <c r="M55" s="6"/>
      <c r="N55" s="6"/>
      <c r="X55" s="13"/>
      <c r="Y55" s="13"/>
    </row>
    <row r="56" spans="10:25" x14ac:dyDescent="0.45">
      <c r="J56" s="6"/>
      <c r="K56" s="6"/>
      <c r="M56" s="6"/>
      <c r="N56" s="6"/>
      <c r="X56" s="13"/>
      <c r="Y56" s="13"/>
    </row>
    <row r="57" spans="10:25" x14ac:dyDescent="0.45">
      <c r="J57" s="6"/>
      <c r="K57" s="6"/>
      <c r="M57" s="6"/>
      <c r="N57" s="6"/>
      <c r="X57" s="13"/>
      <c r="Y57" s="13"/>
    </row>
    <row r="58" spans="10:25" x14ac:dyDescent="0.45">
      <c r="J58" s="6"/>
      <c r="K58" s="6"/>
      <c r="M58" s="6"/>
      <c r="N58" s="6"/>
      <c r="X58" s="13"/>
      <c r="Y58" s="13"/>
    </row>
    <row r="59" spans="10:25" x14ac:dyDescent="0.45">
      <c r="J59" s="6"/>
      <c r="K59" s="6"/>
      <c r="M59" s="6"/>
      <c r="N59" s="6"/>
      <c r="X59" s="13"/>
      <c r="Y59" s="13"/>
    </row>
    <row r="60" spans="10:25" x14ac:dyDescent="0.45">
      <c r="J60" s="6"/>
      <c r="K60" s="6"/>
      <c r="M60" s="6"/>
      <c r="N60" s="6"/>
    </row>
    <row r="61" spans="10:25" x14ac:dyDescent="0.45">
      <c r="J61" s="6"/>
      <c r="K61" s="6"/>
      <c r="M61" s="6"/>
      <c r="N61" s="6"/>
    </row>
    <row r="62" spans="10:25" x14ac:dyDescent="0.45">
      <c r="J62" s="6"/>
      <c r="K62" s="6"/>
      <c r="M62" s="6"/>
      <c r="N62" s="6"/>
    </row>
    <row r="63" spans="10:25" x14ac:dyDescent="0.45">
      <c r="J63" s="6"/>
      <c r="K63" s="6"/>
      <c r="M63" s="6"/>
      <c r="N63" s="6"/>
    </row>
    <row r="64" spans="10:25" x14ac:dyDescent="0.45">
      <c r="J64" s="6"/>
      <c r="K64" s="6"/>
      <c r="M64" s="6"/>
      <c r="N64" s="6"/>
    </row>
    <row r="65" spans="10:14" x14ac:dyDescent="0.45">
      <c r="J65" s="6"/>
      <c r="K65" s="6"/>
      <c r="M65" s="6"/>
      <c r="N65" s="6"/>
    </row>
  </sheetData>
  <mergeCells count="3">
    <mergeCell ref="P1:V1"/>
    <mergeCell ref="E2:I2"/>
    <mergeCell ref="X1:Z2"/>
  </mergeCells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7B8C-DB31-4705-800E-2A61CD797E1D}">
  <dimension ref="A1:L39"/>
  <sheetViews>
    <sheetView zoomScale="7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2.75" x14ac:dyDescent="0.35"/>
  <cols>
    <col min="1" max="12" width="12.59765625" style="2" customWidth="1"/>
    <col min="13" max="254" width="9.06640625" style="2"/>
    <col min="255" max="255" width="13.73046875" style="2" customWidth="1"/>
    <col min="256" max="256" width="15.3984375" style="2" customWidth="1"/>
    <col min="257" max="257" width="13.1328125" style="2" customWidth="1"/>
    <col min="258" max="258" width="12.73046875" style="2" customWidth="1"/>
    <col min="259" max="259" width="12.1328125" style="2" customWidth="1"/>
    <col min="260" max="260" width="11.3984375" style="2" customWidth="1"/>
    <col min="261" max="261" width="12.3984375" style="2" customWidth="1"/>
    <col min="262" max="262" width="11" style="2" customWidth="1"/>
    <col min="263" max="263" width="14.265625" style="2" customWidth="1"/>
    <col min="264" max="264" width="13.265625" style="2" customWidth="1"/>
    <col min="265" max="265" width="9.06640625" style="2"/>
    <col min="266" max="266" width="10.59765625" style="2" customWidth="1"/>
    <col min="267" max="267" width="11" style="2" customWidth="1"/>
    <col min="268" max="268" width="12.1328125" style="2" customWidth="1"/>
    <col min="269" max="510" width="9.06640625" style="2"/>
    <col min="511" max="511" width="13.73046875" style="2" customWidth="1"/>
    <col min="512" max="512" width="15.3984375" style="2" customWidth="1"/>
    <col min="513" max="513" width="13.1328125" style="2" customWidth="1"/>
    <col min="514" max="514" width="12.73046875" style="2" customWidth="1"/>
    <col min="515" max="515" width="12.1328125" style="2" customWidth="1"/>
    <col min="516" max="516" width="11.3984375" style="2" customWidth="1"/>
    <col min="517" max="517" width="12.3984375" style="2" customWidth="1"/>
    <col min="518" max="518" width="11" style="2" customWidth="1"/>
    <col min="519" max="519" width="14.265625" style="2" customWidth="1"/>
    <col min="520" max="520" width="13.265625" style="2" customWidth="1"/>
    <col min="521" max="521" width="9.06640625" style="2"/>
    <col min="522" max="522" width="10.59765625" style="2" customWidth="1"/>
    <col min="523" max="523" width="11" style="2" customWidth="1"/>
    <col min="524" max="524" width="12.1328125" style="2" customWidth="1"/>
    <col min="525" max="766" width="9.06640625" style="2"/>
    <col min="767" max="767" width="13.73046875" style="2" customWidth="1"/>
    <col min="768" max="768" width="15.3984375" style="2" customWidth="1"/>
    <col min="769" max="769" width="13.1328125" style="2" customWidth="1"/>
    <col min="770" max="770" width="12.73046875" style="2" customWidth="1"/>
    <col min="771" max="771" width="12.1328125" style="2" customWidth="1"/>
    <col min="772" max="772" width="11.3984375" style="2" customWidth="1"/>
    <col min="773" max="773" width="12.3984375" style="2" customWidth="1"/>
    <col min="774" max="774" width="11" style="2" customWidth="1"/>
    <col min="775" max="775" width="14.265625" style="2" customWidth="1"/>
    <col min="776" max="776" width="13.265625" style="2" customWidth="1"/>
    <col min="777" max="777" width="9.06640625" style="2"/>
    <col min="778" max="778" width="10.59765625" style="2" customWidth="1"/>
    <col min="779" max="779" width="11" style="2" customWidth="1"/>
    <col min="780" max="780" width="12.1328125" style="2" customWidth="1"/>
    <col min="781" max="1022" width="9.06640625" style="2"/>
    <col min="1023" max="1023" width="13.73046875" style="2" customWidth="1"/>
    <col min="1024" max="1024" width="15.3984375" style="2" customWidth="1"/>
    <col min="1025" max="1025" width="13.1328125" style="2" customWidth="1"/>
    <col min="1026" max="1026" width="12.73046875" style="2" customWidth="1"/>
    <col min="1027" max="1027" width="12.1328125" style="2" customWidth="1"/>
    <col min="1028" max="1028" width="11.3984375" style="2" customWidth="1"/>
    <col min="1029" max="1029" width="12.3984375" style="2" customWidth="1"/>
    <col min="1030" max="1030" width="11" style="2" customWidth="1"/>
    <col min="1031" max="1031" width="14.265625" style="2" customWidth="1"/>
    <col min="1032" max="1032" width="13.265625" style="2" customWidth="1"/>
    <col min="1033" max="1033" width="9.06640625" style="2"/>
    <col min="1034" max="1034" width="10.59765625" style="2" customWidth="1"/>
    <col min="1035" max="1035" width="11" style="2" customWidth="1"/>
    <col min="1036" max="1036" width="12.1328125" style="2" customWidth="1"/>
    <col min="1037" max="1278" width="9.06640625" style="2"/>
    <col min="1279" max="1279" width="13.73046875" style="2" customWidth="1"/>
    <col min="1280" max="1280" width="15.3984375" style="2" customWidth="1"/>
    <col min="1281" max="1281" width="13.1328125" style="2" customWidth="1"/>
    <col min="1282" max="1282" width="12.73046875" style="2" customWidth="1"/>
    <col min="1283" max="1283" width="12.1328125" style="2" customWidth="1"/>
    <col min="1284" max="1284" width="11.3984375" style="2" customWidth="1"/>
    <col min="1285" max="1285" width="12.3984375" style="2" customWidth="1"/>
    <col min="1286" max="1286" width="11" style="2" customWidth="1"/>
    <col min="1287" max="1287" width="14.265625" style="2" customWidth="1"/>
    <col min="1288" max="1288" width="13.265625" style="2" customWidth="1"/>
    <col min="1289" max="1289" width="9.06640625" style="2"/>
    <col min="1290" max="1290" width="10.59765625" style="2" customWidth="1"/>
    <col min="1291" max="1291" width="11" style="2" customWidth="1"/>
    <col min="1292" max="1292" width="12.1328125" style="2" customWidth="1"/>
    <col min="1293" max="1534" width="9.06640625" style="2"/>
    <col min="1535" max="1535" width="13.73046875" style="2" customWidth="1"/>
    <col min="1536" max="1536" width="15.3984375" style="2" customWidth="1"/>
    <col min="1537" max="1537" width="13.1328125" style="2" customWidth="1"/>
    <col min="1538" max="1538" width="12.73046875" style="2" customWidth="1"/>
    <col min="1539" max="1539" width="12.1328125" style="2" customWidth="1"/>
    <col min="1540" max="1540" width="11.3984375" style="2" customWidth="1"/>
    <col min="1541" max="1541" width="12.3984375" style="2" customWidth="1"/>
    <col min="1542" max="1542" width="11" style="2" customWidth="1"/>
    <col min="1543" max="1543" width="14.265625" style="2" customWidth="1"/>
    <col min="1544" max="1544" width="13.265625" style="2" customWidth="1"/>
    <col min="1545" max="1545" width="9.06640625" style="2"/>
    <col min="1546" max="1546" width="10.59765625" style="2" customWidth="1"/>
    <col min="1547" max="1547" width="11" style="2" customWidth="1"/>
    <col min="1548" max="1548" width="12.1328125" style="2" customWidth="1"/>
    <col min="1549" max="1790" width="9.06640625" style="2"/>
    <col min="1791" max="1791" width="13.73046875" style="2" customWidth="1"/>
    <col min="1792" max="1792" width="15.3984375" style="2" customWidth="1"/>
    <col min="1793" max="1793" width="13.1328125" style="2" customWidth="1"/>
    <col min="1794" max="1794" width="12.73046875" style="2" customWidth="1"/>
    <col min="1795" max="1795" width="12.1328125" style="2" customWidth="1"/>
    <col min="1796" max="1796" width="11.3984375" style="2" customWidth="1"/>
    <col min="1797" max="1797" width="12.3984375" style="2" customWidth="1"/>
    <col min="1798" max="1798" width="11" style="2" customWidth="1"/>
    <col min="1799" max="1799" width="14.265625" style="2" customWidth="1"/>
    <col min="1800" max="1800" width="13.265625" style="2" customWidth="1"/>
    <col min="1801" max="1801" width="9.06640625" style="2"/>
    <col min="1802" max="1802" width="10.59765625" style="2" customWidth="1"/>
    <col min="1803" max="1803" width="11" style="2" customWidth="1"/>
    <col min="1804" max="1804" width="12.1328125" style="2" customWidth="1"/>
    <col min="1805" max="2046" width="9.06640625" style="2"/>
    <col min="2047" max="2047" width="13.73046875" style="2" customWidth="1"/>
    <col min="2048" max="2048" width="15.3984375" style="2" customWidth="1"/>
    <col min="2049" max="2049" width="13.1328125" style="2" customWidth="1"/>
    <col min="2050" max="2050" width="12.73046875" style="2" customWidth="1"/>
    <col min="2051" max="2051" width="12.1328125" style="2" customWidth="1"/>
    <col min="2052" max="2052" width="11.3984375" style="2" customWidth="1"/>
    <col min="2053" max="2053" width="12.3984375" style="2" customWidth="1"/>
    <col min="2054" max="2054" width="11" style="2" customWidth="1"/>
    <col min="2055" max="2055" width="14.265625" style="2" customWidth="1"/>
    <col min="2056" max="2056" width="13.265625" style="2" customWidth="1"/>
    <col min="2057" max="2057" width="9.06640625" style="2"/>
    <col min="2058" max="2058" width="10.59765625" style="2" customWidth="1"/>
    <col min="2059" max="2059" width="11" style="2" customWidth="1"/>
    <col min="2060" max="2060" width="12.1328125" style="2" customWidth="1"/>
    <col min="2061" max="2302" width="9.06640625" style="2"/>
    <col min="2303" max="2303" width="13.73046875" style="2" customWidth="1"/>
    <col min="2304" max="2304" width="15.3984375" style="2" customWidth="1"/>
    <col min="2305" max="2305" width="13.1328125" style="2" customWidth="1"/>
    <col min="2306" max="2306" width="12.73046875" style="2" customWidth="1"/>
    <col min="2307" max="2307" width="12.1328125" style="2" customWidth="1"/>
    <col min="2308" max="2308" width="11.3984375" style="2" customWidth="1"/>
    <col min="2309" max="2309" width="12.3984375" style="2" customWidth="1"/>
    <col min="2310" max="2310" width="11" style="2" customWidth="1"/>
    <col min="2311" max="2311" width="14.265625" style="2" customWidth="1"/>
    <col min="2312" max="2312" width="13.265625" style="2" customWidth="1"/>
    <col min="2313" max="2313" width="9.06640625" style="2"/>
    <col min="2314" max="2314" width="10.59765625" style="2" customWidth="1"/>
    <col min="2315" max="2315" width="11" style="2" customWidth="1"/>
    <col min="2316" max="2316" width="12.1328125" style="2" customWidth="1"/>
    <col min="2317" max="2558" width="9.06640625" style="2"/>
    <col min="2559" max="2559" width="13.73046875" style="2" customWidth="1"/>
    <col min="2560" max="2560" width="15.3984375" style="2" customWidth="1"/>
    <col min="2561" max="2561" width="13.1328125" style="2" customWidth="1"/>
    <col min="2562" max="2562" width="12.73046875" style="2" customWidth="1"/>
    <col min="2563" max="2563" width="12.1328125" style="2" customWidth="1"/>
    <col min="2564" max="2564" width="11.3984375" style="2" customWidth="1"/>
    <col min="2565" max="2565" width="12.3984375" style="2" customWidth="1"/>
    <col min="2566" max="2566" width="11" style="2" customWidth="1"/>
    <col min="2567" max="2567" width="14.265625" style="2" customWidth="1"/>
    <col min="2568" max="2568" width="13.265625" style="2" customWidth="1"/>
    <col min="2569" max="2569" width="9.06640625" style="2"/>
    <col min="2570" max="2570" width="10.59765625" style="2" customWidth="1"/>
    <col min="2571" max="2571" width="11" style="2" customWidth="1"/>
    <col min="2572" max="2572" width="12.1328125" style="2" customWidth="1"/>
    <col min="2573" max="2814" width="9.06640625" style="2"/>
    <col min="2815" max="2815" width="13.73046875" style="2" customWidth="1"/>
    <col min="2816" max="2816" width="15.3984375" style="2" customWidth="1"/>
    <col min="2817" max="2817" width="13.1328125" style="2" customWidth="1"/>
    <col min="2818" max="2818" width="12.73046875" style="2" customWidth="1"/>
    <col min="2819" max="2819" width="12.1328125" style="2" customWidth="1"/>
    <col min="2820" max="2820" width="11.3984375" style="2" customWidth="1"/>
    <col min="2821" max="2821" width="12.3984375" style="2" customWidth="1"/>
    <col min="2822" max="2822" width="11" style="2" customWidth="1"/>
    <col min="2823" max="2823" width="14.265625" style="2" customWidth="1"/>
    <col min="2824" max="2824" width="13.265625" style="2" customWidth="1"/>
    <col min="2825" max="2825" width="9.06640625" style="2"/>
    <col min="2826" max="2826" width="10.59765625" style="2" customWidth="1"/>
    <col min="2827" max="2827" width="11" style="2" customWidth="1"/>
    <col min="2828" max="2828" width="12.1328125" style="2" customWidth="1"/>
    <col min="2829" max="3070" width="9.06640625" style="2"/>
    <col min="3071" max="3071" width="13.73046875" style="2" customWidth="1"/>
    <col min="3072" max="3072" width="15.3984375" style="2" customWidth="1"/>
    <col min="3073" max="3073" width="13.1328125" style="2" customWidth="1"/>
    <col min="3074" max="3074" width="12.73046875" style="2" customWidth="1"/>
    <col min="3075" max="3075" width="12.1328125" style="2" customWidth="1"/>
    <col min="3076" max="3076" width="11.3984375" style="2" customWidth="1"/>
    <col min="3077" max="3077" width="12.3984375" style="2" customWidth="1"/>
    <col min="3078" max="3078" width="11" style="2" customWidth="1"/>
    <col min="3079" max="3079" width="14.265625" style="2" customWidth="1"/>
    <col min="3080" max="3080" width="13.265625" style="2" customWidth="1"/>
    <col min="3081" max="3081" width="9.06640625" style="2"/>
    <col min="3082" max="3082" width="10.59765625" style="2" customWidth="1"/>
    <col min="3083" max="3083" width="11" style="2" customWidth="1"/>
    <col min="3084" max="3084" width="12.1328125" style="2" customWidth="1"/>
    <col min="3085" max="3326" width="9.06640625" style="2"/>
    <col min="3327" max="3327" width="13.73046875" style="2" customWidth="1"/>
    <col min="3328" max="3328" width="15.3984375" style="2" customWidth="1"/>
    <col min="3329" max="3329" width="13.1328125" style="2" customWidth="1"/>
    <col min="3330" max="3330" width="12.73046875" style="2" customWidth="1"/>
    <col min="3331" max="3331" width="12.1328125" style="2" customWidth="1"/>
    <col min="3332" max="3332" width="11.3984375" style="2" customWidth="1"/>
    <col min="3333" max="3333" width="12.3984375" style="2" customWidth="1"/>
    <col min="3334" max="3334" width="11" style="2" customWidth="1"/>
    <col min="3335" max="3335" width="14.265625" style="2" customWidth="1"/>
    <col min="3336" max="3336" width="13.265625" style="2" customWidth="1"/>
    <col min="3337" max="3337" width="9.06640625" style="2"/>
    <col min="3338" max="3338" width="10.59765625" style="2" customWidth="1"/>
    <col min="3339" max="3339" width="11" style="2" customWidth="1"/>
    <col min="3340" max="3340" width="12.1328125" style="2" customWidth="1"/>
    <col min="3341" max="3582" width="9.06640625" style="2"/>
    <col min="3583" max="3583" width="13.73046875" style="2" customWidth="1"/>
    <col min="3584" max="3584" width="15.3984375" style="2" customWidth="1"/>
    <col min="3585" max="3585" width="13.1328125" style="2" customWidth="1"/>
    <col min="3586" max="3586" width="12.73046875" style="2" customWidth="1"/>
    <col min="3587" max="3587" width="12.1328125" style="2" customWidth="1"/>
    <col min="3588" max="3588" width="11.3984375" style="2" customWidth="1"/>
    <col min="3589" max="3589" width="12.3984375" style="2" customWidth="1"/>
    <col min="3590" max="3590" width="11" style="2" customWidth="1"/>
    <col min="3591" max="3591" width="14.265625" style="2" customWidth="1"/>
    <col min="3592" max="3592" width="13.265625" style="2" customWidth="1"/>
    <col min="3593" max="3593" width="9.06640625" style="2"/>
    <col min="3594" max="3594" width="10.59765625" style="2" customWidth="1"/>
    <col min="3595" max="3595" width="11" style="2" customWidth="1"/>
    <col min="3596" max="3596" width="12.1328125" style="2" customWidth="1"/>
    <col min="3597" max="3838" width="9.06640625" style="2"/>
    <col min="3839" max="3839" width="13.73046875" style="2" customWidth="1"/>
    <col min="3840" max="3840" width="15.3984375" style="2" customWidth="1"/>
    <col min="3841" max="3841" width="13.1328125" style="2" customWidth="1"/>
    <col min="3842" max="3842" width="12.73046875" style="2" customWidth="1"/>
    <col min="3843" max="3843" width="12.1328125" style="2" customWidth="1"/>
    <col min="3844" max="3844" width="11.3984375" style="2" customWidth="1"/>
    <col min="3845" max="3845" width="12.3984375" style="2" customWidth="1"/>
    <col min="3846" max="3846" width="11" style="2" customWidth="1"/>
    <col min="3847" max="3847" width="14.265625" style="2" customWidth="1"/>
    <col min="3848" max="3848" width="13.265625" style="2" customWidth="1"/>
    <col min="3849" max="3849" width="9.06640625" style="2"/>
    <col min="3850" max="3850" width="10.59765625" style="2" customWidth="1"/>
    <col min="3851" max="3851" width="11" style="2" customWidth="1"/>
    <col min="3852" max="3852" width="12.1328125" style="2" customWidth="1"/>
    <col min="3853" max="4094" width="9.06640625" style="2"/>
    <col min="4095" max="4095" width="13.73046875" style="2" customWidth="1"/>
    <col min="4096" max="4096" width="15.3984375" style="2" customWidth="1"/>
    <col min="4097" max="4097" width="13.1328125" style="2" customWidth="1"/>
    <col min="4098" max="4098" width="12.73046875" style="2" customWidth="1"/>
    <col min="4099" max="4099" width="12.1328125" style="2" customWidth="1"/>
    <col min="4100" max="4100" width="11.3984375" style="2" customWidth="1"/>
    <col min="4101" max="4101" width="12.3984375" style="2" customWidth="1"/>
    <col min="4102" max="4102" width="11" style="2" customWidth="1"/>
    <col min="4103" max="4103" width="14.265625" style="2" customWidth="1"/>
    <col min="4104" max="4104" width="13.265625" style="2" customWidth="1"/>
    <col min="4105" max="4105" width="9.06640625" style="2"/>
    <col min="4106" max="4106" width="10.59765625" style="2" customWidth="1"/>
    <col min="4107" max="4107" width="11" style="2" customWidth="1"/>
    <col min="4108" max="4108" width="12.1328125" style="2" customWidth="1"/>
    <col min="4109" max="4350" width="9.06640625" style="2"/>
    <col min="4351" max="4351" width="13.73046875" style="2" customWidth="1"/>
    <col min="4352" max="4352" width="15.3984375" style="2" customWidth="1"/>
    <col min="4353" max="4353" width="13.1328125" style="2" customWidth="1"/>
    <col min="4354" max="4354" width="12.73046875" style="2" customWidth="1"/>
    <col min="4355" max="4355" width="12.1328125" style="2" customWidth="1"/>
    <col min="4356" max="4356" width="11.3984375" style="2" customWidth="1"/>
    <col min="4357" max="4357" width="12.3984375" style="2" customWidth="1"/>
    <col min="4358" max="4358" width="11" style="2" customWidth="1"/>
    <col min="4359" max="4359" width="14.265625" style="2" customWidth="1"/>
    <col min="4360" max="4360" width="13.265625" style="2" customWidth="1"/>
    <col min="4361" max="4361" width="9.06640625" style="2"/>
    <col min="4362" max="4362" width="10.59765625" style="2" customWidth="1"/>
    <col min="4363" max="4363" width="11" style="2" customWidth="1"/>
    <col min="4364" max="4364" width="12.1328125" style="2" customWidth="1"/>
    <col min="4365" max="4606" width="9.06640625" style="2"/>
    <col min="4607" max="4607" width="13.73046875" style="2" customWidth="1"/>
    <col min="4608" max="4608" width="15.3984375" style="2" customWidth="1"/>
    <col min="4609" max="4609" width="13.1328125" style="2" customWidth="1"/>
    <col min="4610" max="4610" width="12.73046875" style="2" customWidth="1"/>
    <col min="4611" max="4611" width="12.1328125" style="2" customWidth="1"/>
    <col min="4612" max="4612" width="11.3984375" style="2" customWidth="1"/>
    <col min="4613" max="4613" width="12.3984375" style="2" customWidth="1"/>
    <col min="4614" max="4614" width="11" style="2" customWidth="1"/>
    <col min="4615" max="4615" width="14.265625" style="2" customWidth="1"/>
    <col min="4616" max="4616" width="13.265625" style="2" customWidth="1"/>
    <col min="4617" max="4617" width="9.06640625" style="2"/>
    <col min="4618" max="4618" width="10.59765625" style="2" customWidth="1"/>
    <col min="4619" max="4619" width="11" style="2" customWidth="1"/>
    <col min="4620" max="4620" width="12.1328125" style="2" customWidth="1"/>
    <col min="4621" max="4862" width="9.06640625" style="2"/>
    <col min="4863" max="4863" width="13.73046875" style="2" customWidth="1"/>
    <col min="4864" max="4864" width="15.3984375" style="2" customWidth="1"/>
    <col min="4865" max="4865" width="13.1328125" style="2" customWidth="1"/>
    <col min="4866" max="4866" width="12.73046875" style="2" customWidth="1"/>
    <col min="4867" max="4867" width="12.1328125" style="2" customWidth="1"/>
    <col min="4868" max="4868" width="11.3984375" style="2" customWidth="1"/>
    <col min="4869" max="4869" width="12.3984375" style="2" customWidth="1"/>
    <col min="4870" max="4870" width="11" style="2" customWidth="1"/>
    <col min="4871" max="4871" width="14.265625" style="2" customWidth="1"/>
    <col min="4872" max="4872" width="13.265625" style="2" customWidth="1"/>
    <col min="4873" max="4873" width="9.06640625" style="2"/>
    <col min="4874" max="4874" width="10.59765625" style="2" customWidth="1"/>
    <col min="4875" max="4875" width="11" style="2" customWidth="1"/>
    <col min="4876" max="4876" width="12.1328125" style="2" customWidth="1"/>
    <col min="4877" max="5118" width="9.06640625" style="2"/>
    <col min="5119" max="5119" width="13.73046875" style="2" customWidth="1"/>
    <col min="5120" max="5120" width="15.3984375" style="2" customWidth="1"/>
    <col min="5121" max="5121" width="13.1328125" style="2" customWidth="1"/>
    <col min="5122" max="5122" width="12.73046875" style="2" customWidth="1"/>
    <col min="5123" max="5123" width="12.1328125" style="2" customWidth="1"/>
    <col min="5124" max="5124" width="11.3984375" style="2" customWidth="1"/>
    <col min="5125" max="5125" width="12.3984375" style="2" customWidth="1"/>
    <col min="5126" max="5126" width="11" style="2" customWidth="1"/>
    <col min="5127" max="5127" width="14.265625" style="2" customWidth="1"/>
    <col min="5128" max="5128" width="13.265625" style="2" customWidth="1"/>
    <col min="5129" max="5129" width="9.06640625" style="2"/>
    <col min="5130" max="5130" width="10.59765625" style="2" customWidth="1"/>
    <col min="5131" max="5131" width="11" style="2" customWidth="1"/>
    <col min="5132" max="5132" width="12.1328125" style="2" customWidth="1"/>
    <col min="5133" max="5374" width="9.06640625" style="2"/>
    <col min="5375" max="5375" width="13.73046875" style="2" customWidth="1"/>
    <col min="5376" max="5376" width="15.3984375" style="2" customWidth="1"/>
    <col min="5377" max="5377" width="13.1328125" style="2" customWidth="1"/>
    <col min="5378" max="5378" width="12.73046875" style="2" customWidth="1"/>
    <col min="5379" max="5379" width="12.1328125" style="2" customWidth="1"/>
    <col min="5380" max="5380" width="11.3984375" style="2" customWidth="1"/>
    <col min="5381" max="5381" width="12.3984375" style="2" customWidth="1"/>
    <col min="5382" max="5382" width="11" style="2" customWidth="1"/>
    <col min="5383" max="5383" width="14.265625" style="2" customWidth="1"/>
    <col min="5384" max="5384" width="13.265625" style="2" customWidth="1"/>
    <col min="5385" max="5385" width="9.06640625" style="2"/>
    <col min="5386" max="5386" width="10.59765625" style="2" customWidth="1"/>
    <col min="5387" max="5387" width="11" style="2" customWidth="1"/>
    <col min="5388" max="5388" width="12.1328125" style="2" customWidth="1"/>
    <col min="5389" max="5630" width="9.06640625" style="2"/>
    <col min="5631" max="5631" width="13.73046875" style="2" customWidth="1"/>
    <col min="5632" max="5632" width="15.3984375" style="2" customWidth="1"/>
    <col min="5633" max="5633" width="13.1328125" style="2" customWidth="1"/>
    <col min="5634" max="5634" width="12.73046875" style="2" customWidth="1"/>
    <col min="5635" max="5635" width="12.1328125" style="2" customWidth="1"/>
    <col min="5636" max="5636" width="11.3984375" style="2" customWidth="1"/>
    <col min="5637" max="5637" width="12.3984375" style="2" customWidth="1"/>
    <col min="5638" max="5638" width="11" style="2" customWidth="1"/>
    <col min="5639" max="5639" width="14.265625" style="2" customWidth="1"/>
    <col min="5640" max="5640" width="13.265625" style="2" customWidth="1"/>
    <col min="5641" max="5641" width="9.06640625" style="2"/>
    <col min="5642" max="5642" width="10.59765625" style="2" customWidth="1"/>
    <col min="5643" max="5643" width="11" style="2" customWidth="1"/>
    <col min="5644" max="5644" width="12.1328125" style="2" customWidth="1"/>
    <col min="5645" max="5886" width="9.06640625" style="2"/>
    <col min="5887" max="5887" width="13.73046875" style="2" customWidth="1"/>
    <col min="5888" max="5888" width="15.3984375" style="2" customWidth="1"/>
    <col min="5889" max="5889" width="13.1328125" style="2" customWidth="1"/>
    <col min="5890" max="5890" width="12.73046875" style="2" customWidth="1"/>
    <col min="5891" max="5891" width="12.1328125" style="2" customWidth="1"/>
    <col min="5892" max="5892" width="11.3984375" style="2" customWidth="1"/>
    <col min="5893" max="5893" width="12.3984375" style="2" customWidth="1"/>
    <col min="5894" max="5894" width="11" style="2" customWidth="1"/>
    <col min="5895" max="5895" width="14.265625" style="2" customWidth="1"/>
    <col min="5896" max="5896" width="13.265625" style="2" customWidth="1"/>
    <col min="5897" max="5897" width="9.06640625" style="2"/>
    <col min="5898" max="5898" width="10.59765625" style="2" customWidth="1"/>
    <col min="5899" max="5899" width="11" style="2" customWidth="1"/>
    <col min="5900" max="5900" width="12.1328125" style="2" customWidth="1"/>
    <col min="5901" max="6142" width="9.06640625" style="2"/>
    <col min="6143" max="6143" width="13.73046875" style="2" customWidth="1"/>
    <col min="6144" max="6144" width="15.3984375" style="2" customWidth="1"/>
    <col min="6145" max="6145" width="13.1328125" style="2" customWidth="1"/>
    <col min="6146" max="6146" width="12.73046875" style="2" customWidth="1"/>
    <col min="6147" max="6147" width="12.1328125" style="2" customWidth="1"/>
    <col min="6148" max="6148" width="11.3984375" style="2" customWidth="1"/>
    <col min="6149" max="6149" width="12.3984375" style="2" customWidth="1"/>
    <col min="6150" max="6150" width="11" style="2" customWidth="1"/>
    <col min="6151" max="6151" width="14.265625" style="2" customWidth="1"/>
    <col min="6152" max="6152" width="13.265625" style="2" customWidth="1"/>
    <col min="6153" max="6153" width="9.06640625" style="2"/>
    <col min="6154" max="6154" width="10.59765625" style="2" customWidth="1"/>
    <col min="6155" max="6155" width="11" style="2" customWidth="1"/>
    <col min="6156" max="6156" width="12.1328125" style="2" customWidth="1"/>
    <col min="6157" max="6398" width="9.06640625" style="2"/>
    <col min="6399" max="6399" width="13.73046875" style="2" customWidth="1"/>
    <col min="6400" max="6400" width="15.3984375" style="2" customWidth="1"/>
    <col min="6401" max="6401" width="13.1328125" style="2" customWidth="1"/>
    <col min="6402" max="6402" width="12.73046875" style="2" customWidth="1"/>
    <col min="6403" max="6403" width="12.1328125" style="2" customWidth="1"/>
    <col min="6404" max="6404" width="11.3984375" style="2" customWidth="1"/>
    <col min="6405" max="6405" width="12.3984375" style="2" customWidth="1"/>
    <col min="6406" max="6406" width="11" style="2" customWidth="1"/>
    <col min="6407" max="6407" width="14.265625" style="2" customWidth="1"/>
    <col min="6408" max="6408" width="13.265625" style="2" customWidth="1"/>
    <col min="6409" max="6409" width="9.06640625" style="2"/>
    <col min="6410" max="6410" width="10.59765625" style="2" customWidth="1"/>
    <col min="6411" max="6411" width="11" style="2" customWidth="1"/>
    <col min="6412" max="6412" width="12.1328125" style="2" customWidth="1"/>
    <col min="6413" max="6654" width="9.06640625" style="2"/>
    <col min="6655" max="6655" width="13.73046875" style="2" customWidth="1"/>
    <col min="6656" max="6656" width="15.3984375" style="2" customWidth="1"/>
    <col min="6657" max="6657" width="13.1328125" style="2" customWidth="1"/>
    <col min="6658" max="6658" width="12.73046875" style="2" customWidth="1"/>
    <col min="6659" max="6659" width="12.1328125" style="2" customWidth="1"/>
    <col min="6660" max="6660" width="11.3984375" style="2" customWidth="1"/>
    <col min="6661" max="6661" width="12.3984375" style="2" customWidth="1"/>
    <col min="6662" max="6662" width="11" style="2" customWidth="1"/>
    <col min="6663" max="6663" width="14.265625" style="2" customWidth="1"/>
    <col min="6664" max="6664" width="13.265625" style="2" customWidth="1"/>
    <col min="6665" max="6665" width="9.06640625" style="2"/>
    <col min="6666" max="6666" width="10.59765625" style="2" customWidth="1"/>
    <col min="6667" max="6667" width="11" style="2" customWidth="1"/>
    <col min="6668" max="6668" width="12.1328125" style="2" customWidth="1"/>
    <col min="6669" max="6910" width="9.06640625" style="2"/>
    <col min="6911" max="6911" width="13.73046875" style="2" customWidth="1"/>
    <col min="6912" max="6912" width="15.3984375" style="2" customWidth="1"/>
    <col min="6913" max="6913" width="13.1328125" style="2" customWidth="1"/>
    <col min="6914" max="6914" width="12.73046875" style="2" customWidth="1"/>
    <col min="6915" max="6915" width="12.1328125" style="2" customWidth="1"/>
    <col min="6916" max="6916" width="11.3984375" style="2" customWidth="1"/>
    <col min="6917" max="6917" width="12.3984375" style="2" customWidth="1"/>
    <col min="6918" max="6918" width="11" style="2" customWidth="1"/>
    <col min="6919" max="6919" width="14.265625" style="2" customWidth="1"/>
    <col min="6920" max="6920" width="13.265625" style="2" customWidth="1"/>
    <col min="6921" max="6921" width="9.06640625" style="2"/>
    <col min="6922" max="6922" width="10.59765625" style="2" customWidth="1"/>
    <col min="6923" max="6923" width="11" style="2" customWidth="1"/>
    <col min="6924" max="6924" width="12.1328125" style="2" customWidth="1"/>
    <col min="6925" max="7166" width="9.06640625" style="2"/>
    <col min="7167" max="7167" width="13.73046875" style="2" customWidth="1"/>
    <col min="7168" max="7168" width="15.3984375" style="2" customWidth="1"/>
    <col min="7169" max="7169" width="13.1328125" style="2" customWidth="1"/>
    <col min="7170" max="7170" width="12.73046875" style="2" customWidth="1"/>
    <col min="7171" max="7171" width="12.1328125" style="2" customWidth="1"/>
    <col min="7172" max="7172" width="11.3984375" style="2" customWidth="1"/>
    <col min="7173" max="7173" width="12.3984375" style="2" customWidth="1"/>
    <col min="7174" max="7174" width="11" style="2" customWidth="1"/>
    <col min="7175" max="7175" width="14.265625" style="2" customWidth="1"/>
    <col min="7176" max="7176" width="13.265625" style="2" customWidth="1"/>
    <col min="7177" max="7177" width="9.06640625" style="2"/>
    <col min="7178" max="7178" width="10.59765625" style="2" customWidth="1"/>
    <col min="7179" max="7179" width="11" style="2" customWidth="1"/>
    <col min="7180" max="7180" width="12.1328125" style="2" customWidth="1"/>
    <col min="7181" max="7422" width="9.06640625" style="2"/>
    <col min="7423" max="7423" width="13.73046875" style="2" customWidth="1"/>
    <col min="7424" max="7424" width="15.3984375" style="2" customWidth="1"/>
    <col min="7425" max="7425" width="13.1328125" style="2" customWidth="1"/>
    <col min="7426" max="7426" width="12.73046875" style="2" customWidth="1"/>
    <col min="7427" max="7427" width="12.1328125" style="2" customWidth="1"/>
    <col min="7428" max="7428" width="11.3984375" style="2" customWidth="1"/>
    <col min="7429" max="7429" width="12.3984375" style="2" customWidth="1"/>
    <col min="7430" max="7430" width="11" style="2" customWidth="1"/>
    <col min="7431" max="7431" width="14.265625" style="2" customWidth="1"/>
    <col min="7432" max="7432" width="13.265625" style="2" customWidth="1"/>
    <col min="7433" max="7433" width="9.06640625" style="2"/>
    <col min="7434" max="7434" width="10.59765625" style="2" customWidth="1"/>
    <col min="7435" max="7435" width="11" style="2" customWidth="1"/>
    <col min="7436" max="7436" width="12.1328125" style="2" customWidth="1"/>
    <col min="7437" max="7678" width="9.06640625" style="2"/>
    <col min="7679" max="7679" width="13.73046875" style="2" customWidth="1"/>
    <col min="7680" max="7680" width="15.3984375" style="2" customWidth="1"/>
    <col min="7681" max="7681" width="13.1328125" style="2" customWidth="1"/>
    <col min="7682" max="7682" width="12.73046875" style="2" customWidth="1"/>
    <col min="7683" max="7683" width="12.1328125" style="2" customWidth="1"/>
    <col min="7684" max="7684" width="11.3984375" style="2" customWidth="1"/>
    <col min="7685" max="7685" width="12.3984375" style="2" customWidth="1"/>
    <col min="7686" max="7686" width="11" style="2" customWidth="1"/>
    <col min="7687" max="7687" width="14.265625" style="2" customWidth="1"/>
    <col min="7688" max="7688" width="13.265625" style="2" customWidth="1"/>
    <col min="7689" max="7689" width="9.06640625" style="2"/>
    <col min="7690" max="7690" width="10.59765625" style="2" customWidth="1"/>
    <col min="7691" max="7691" width="11" style="2" customWidth="1"/>
    <col min="7692" max="7692" width="12.1328125" style="2" customWidth="1"/>
    <col min="7693" max="7934" width="9.06640625" style="2"/>
    <col min="7935" max="7935" width="13.73046875" style="2" customWidth="1"/>
    <col min="7936" max="7936" width="15.3984375" style="2" customWidth="1"/>
    <col min="7937" max="7937" width="13.1328125" style="2" customWidth="1"/>
    <col min="7938" max="7938" width="12.73046875" style="2" customWidth="1"/>
    <col min="7939" max="7939" width="12.1328125" style="2" customWidth="1"/>
    <col min="7940" max="7940" width="11.3984375" style="2" customWidth="1"/>
    <col min="7941" max="7941" width="12.3984375" style="2" customWidth="1"/>
    <col min="7942" max="7942" width="11" style="2" customWidth="1"/>
    <col min="7943" max="7943" width="14.265625" style="2" customWidth="1"/>
    <col min="7944" max="7944" width="13.265625" style="2" customWidth="1"/>
    <col min="7945" max="7945" width="9.06640625" style="2"/>
    <col min="7946" max="7946" width="10.59765625" style="2" customWidth="1"/>
    <col min="7947" max="7947" width="11" style="2" customWidth="1"/>
    <col min="7948" max="7948" width="12.1328125" style="2" customWidth="1"/>
    <col min="7949" max="8190" width="9.06640625" style="2"/>
    <col min="8191" max="8191" width="13.73046875" style="2" customWidth="1"/>
    <col min="8192" max="8192" width="15.3984375" style="2" customWidth="1"/>
    <col min="8193" max="8193" width="13.1328125" style="2" customWidth="1"/>
    <col min="8194" max="8194" width="12.73046875" style="2" customWidth="1"/>
    <col min="8195" max="8195" width="12.1328125" style="2" customWidth="1"/>
    <col min="8196" max="8196" width="11.3984375" style="2" customWidth="1"/>
    <col min="8197" max="8197" width="12.3984375" style="2" customWidth="1"/>
    <col min="8198" max="8198" width="11" style="2" customWidth="1"/>
    <col min="8199" max="8199" width="14.265625" style="2" customWidth="1"/>
    <col min="8200" max="8200" width="13.265625" style="2" customWidth="1"/>
    <col min="8201" max="8201" width="9.06640625" style="2"/>
    <col min="8202" max="8202" width="10.59765625" style="2" customWidth="1"/>
    <col min="8203" max="8203" width="11" style="2" customWidth="1"/>
    <col min="8204" max="8204" width="12.1328125" style="2" customWidth="1"/>
    <col min="8205" max="8446" width="9.06640625" style="2"/>
    <col min="8447" max="8447" width="13.73046875" style="2" customWidth="1"/>
    <col min="8448" max="8448" width="15.3984375" style="2" customWidth="1"/>
    <col min="8449" max="8449" width="13.1328125" style="2" customWidth="1"/>
    <col min="8450" max="8450" width="12.73046875" style="2" customWidth="1"/>
    <col min="8451" max="8451" width="12.1328125" style="2" customWidth="1"/>
    <col min="8452" max="8452" width="11.3984375" style="2" customWidth="1"/>
    <col min="8453" max="8453" width="12.3984375" style="2" customWidth="1"/>
    <col min="8454" max="8454" width="11" style="2" customWidth="1"/>
    <col min="8455" max="8455" width="14.265625" style="2" customWidth="1"/>
    <col min="8456" max="8456" width="13.265625" style="2" customWidth="1"/>
    <col min="8457" max="8457" width="9.06640625" style="2"/>
    <col min="8458" max="8458" width="10.59765625" style="2" customWidth="1"/>
    <col min="8459" max="8459" width="11" style="2" customWidth="1"/>
    <col min="8460" max="8460" width="12.1328125" style="2" customWidth="1"/>
    <col min="8461" max="8702" width="9.06640625" style="2"/>
    <col min="8703" max="8703" width="13.73046875" style="2" customWidth="1"/>
    <col min="8704" max="8704" width="15.3984375" style="2" customWidth="1"/>
    <col min="8705" max="8705" width="13.1328125" style="2" customWidth="1"/>
    <col min="8706" max="8706" width="12.73046875" style="2" customWidth="1"/>
    <col min="8707" max="8707" width="12.1328125" style="2" customWidth="1"/>
    <col min="8708" max="8708" width="11.3984375" style="2" customWidth="1"/>
    <col min="8709" max="8709" width="12.3984375" style="2" customWidth="1"/>
    <col min="8710" max="8710" width="11" style="2" customWidth="1"/>
    <col min="8711" max="8711" width="14.265625" style="2" customWidth="1"/>
    <col min="8712" max="8712" width="13.265625" style="2" customWidth="1"/>
    <col min="8713" max="8713" width="9.06640625" style="2"/>
    <col min="8714" max="8714" width="10.59765625" style="2" customWidth="1"/>
    <col min="8715" max="8715" width="11" style="2" customWidth="1"/>
    <col min="8716" max="8716" width="12.1328125" style="2" customWidth="1"/>
    <col min="8717" max="8958" width="9.06640625" style="2"/>
    <col min="8959" max="8959" width="13.73046875" style="2" customWidth="1"/>
    <col min="8960" max="8960" width="15.3984375" style="2" customWidth="1"/>
    <col min="8961" max="8961" width="13.1328125" style="2" customWidth="1"/>
    <col min="8962" max="8962" width="12.73046875" style="2" customWidth="1"/>
    <col min="8963" max="8963" width="12.1328125" style="2" customWidth="1"/>
    <col min="8964" max="8964" width="11.3984375" style="2" customWidth="1"/>
    <col min="8965" max="8965" width="12.3984375" style="2" customWidth="1"/>
    <col min="8966" max="8966" width="11" style="2" customWidth="1"/>
    <col min="8967" max="8967" width="14.265625" style="2" customWidth="1"/>
    <col min="8968" max="8968" width="13.265625" style="2" customWidth="1"/>
    <col min="8969" max="8969" width="9.06640625" style="2"/>
    <col min="8970" max="8970" width="10.59765625" style="2" customWidth="1"/>
    <col min="8971" max="8971" width="11" style="2" customWidth="1"/>
    <col min="8972" max="8972" width="12.1328125" style="2" customWidth="1"/>
    <col min="8973" max="9214" width="9.06640625" style="2"/>
    <col min="9215" max="9215" width="13.73046875" style="2" customWidth="1"/>
    <col min="9216" max="9216" width="15.3984375" style="2" customWidth="1"/>
    <col min="9217" max="9217" width="13.1328125" style="2" customWidth="1"/>
    <col min="9218" max="9218" width="12.73046875" style="2" customWidth="1"/>
    <col min="9219" max="9219" width="12.1328125" style="2" customWidth="1"/>
    <col min="9220" max="9220" width="11.3984375" style="2" customWidth="1"/>
    <col min="9221" max="9221" width="12.3984375" style="2" customWidth="1"/>
    <col min="9222" max="9222" width="11" style="2" customWidth="1"/>
    <col min="9223" max="9223" width="14.265625" style="2" customWidth="1"/>
    <col min="9224" max="9224" width="13.265625" style="2" customWidth="1"/>
    <col min="9225" max="9225" width="9.06640625" style="2"/>
    <col min="9226" max="9226" width="10.59765625" style="2" customWidth="1"/>
    <col min="9227" max="9227" width="11" style="2" customWidth="1"/>
    <col min="9228" max="9228" width="12.1328125" style="2" customWidth="1"/>
    <col min="9229" max="9470" width="9.06640625" style="2"/>
    <col min="9471" max="9471" width="13.73046875" style="2" customWidth="1"/>
    <col min="9472" max="9472" width="15.3984375" style="2" customWidth="1"/>
    <col min="9473" max="9473" width="13.1328125" style="2" customWidth="1"/>
    <col min="9474" max="9474" width="12.73046875" style="2" customWidth="1"/>
    <col min="9475" max="9475" width="12.1328125" style="2" customWidth="1"/>
    <col min="9476" max="9476" width="11.3984375" style="2" customWidth="1"/>
    <col min="9477" max="9477" width="12.3984375" style="2" customWidth="1"/>
    <col min="9478" max="9478" width="11" style="2" customWidth="1"/>
    <col min="9479" max="9479" width="14.265625" style="2" customWidth="1"/>
    <col min="9480" max="9480" width="13.265625" style="2" customWidth="1"/>
    <col min="9481" max="9481" width="9.06640625" style="2"/>
    <col min="9482" max="9482" width="10.59765625" style="2" customWidth="1"/>
    <col min="9483" max="9483" width="11" style="2" customWidth="1"/>
    <col min="9484" max="9484" width="12.1328125" style="2" customWidth="1"/>
    <col min="9485" max="9726" width="9.06640625" style="2"/>
    <col min="9727" max="9727" width="13.73046875" style="2" customWidth="1"/>
    <col min="9728" max="9728" width="15.3984375" style="2" customWidth="1"/>
    <col min="9729" max="9729" width="13.1328125" style="2" customWidth="1"/>
    <col min="9730" max="9730" width="12.73046875" style="2" customWidth="1"/>
    <col min="9731" max="9731" width="12.1328125" style="2" customWidth="1"/>
    <col min="9732" max="9732" width="11.3984375" style="2" customWidth="1"/>
    <col min="9733" max="9733" width="12.3984375" style="2" customWidth="1"/>
    <col min="9734" max="9734" width="11" style="2" customWidth="1"/>
    <col min="9735" max="9735" width="14.265625" style="2" customWidth="1"/>
    <col min="9736" max="9736" width="13.265625" style="2" customWidth="1"/>
    <col min="9737" max="9737" width="9.06640625" style="2"/>
    <col min="9738" max="9738" width="10.59765625" style="2" customWidth="1"/>
    <col min="9739" max="9739" width="11" style="2" customWidth="1"/>
    <col min="9740" max="9740" width="12.1328125" style="2" customWidth="1"/>
    <col min="9741" max="9982" width="9.06640625" style="2"/>
    <col min="9983" max="9983" width="13.73046875" style="2" customWidth="1"/>
    <col min="9984" max="9984" width="15.3984375" style="2" customWidth="1"/>
    <col min="9985" max="9985" width="13.1328125" style="2" customWidth="1"/>
    <col min="9986" max="9986" width="12.73046875" style="2" customWidth="1"/>
    <col min="9987" max="9987" width="12.1328125" style="2" customWidth="1"/>
    <col min="9988" max="9988" width="11.3984375" style="2" customWidth="1"/>
    <col min="9989" max="9989" width="12.3984375" style="2" customWidth="1"/>
    <col min="9990" max="9990" width="11" style="2" customWidth="1"/>
    <col min="9991" max="9991" width="14.265625" style="2" customWidth="1"/>
    <col min="9992" max="9992" width="13.265625" style="2" customWidth="1"/>
    <col min="9993" max="9993" width="9.06640625" style="2"/>
    <col min="9994" max="9994" width="10.59765625" style="2" customWidth="1"/>
    <col min="9995" max="9995" width="11" style="2" customWidth="1"/>
    <col min="9996" max="9996" width="12.1328125" style="2" customWidth="1"/>
    <col min="9997" max="10238" width="9.06640625" style="2"/>
    <col min="10239" max="10239" width="13.73046875" style="2" customWidth="1"/>
    <col min="10240" max="10240" width="15.3984375" style="2" customWidth="1"/>
    <col min="10241" max="10241" width="13.1328125" style="2" customWidth="1"/>
    <col min="10242" max="10242" width="12.73046875" style="2" customWidth="1"/>
    <col min="10243" max="10243" width="12.1328125" style="2" customWidth="1"/>
    <col min="10244" max="10244" width="11.3984375" style="2" customWidth="1"/>
    <col min="10245" max="10245" width="12.3984375" style="2" customWidth="1"/>
    <col min="10246" max="10246" width="11" style="2" customWidth="1"/>
    <col min="10247" max="10247" width="14.265625" style="2" customWidth="1"/>
    <col min="10248" max="10248" width="13.265625" style="2" customWidth="1"/>
    <col min="10249" max="10249" width="9.06640625" style="2"/>
    <col min="10250" max="10250" width="10.59765625" style="2" customWidth="1"/>
    <col min="10251" max="10251" width="11" style="2" customWidth="1"/>
    <col min="10252" max="10252" width="12.1328125" style="2" customWidth="1"/>
    <col min="10253" max="10494" width="9.06640625" style="2"/>
    <col min="10495" max="10495" width="13.73046875" style="2" customWidth="1"/>
    <col min="10496" max="10496" width="15.3984375" style="2" customWidth="1"/>
    <col min="10497" max="10497" width="13.1328125" style="2" customWidth="1"/>
    <col min="10498" max="10498" width="12.73046875" style="2" customWidth="1"/>
    <col min="10499" max="10499" width="12.1328125" style="2" customWidth="1"/>
    <col min="10500" max="10500" width="11.3984375" style="2" customWidth="1"/>
    <col min="10501" max="10501" width="12.3984375" style="2" customWidth="1"/>
    <col min="10502" max="10502" width="11" style="2" customWidth="1"/>
    <col min="10503" max="10503" width="14.265625" style="2" customWidth="1"/>
    <col min="10504" max="10504" width="13.265625" style="2" customWidth="1"/>
    <col min="10505" max="10505" width="9.06640625" style="2"/>
    <col min="10506" max="10506" width="10.59765625" style="2" customWidth="1"/>
    <col min="10507" max="10507" width="11" style="2" customWidth="1"/>
    <col min="10508" max="10508" width="12.1328125" style="2" customWidth="1"/>
    <col min="10509" max="10750" width="9.06640625" style="2"/>
    <col min="10751" max="10751" width="13.73046875" style="2" customWidth="1"/>
    <col min="10752" max="10752" width="15.3984375" style="2" customWidth="1"/>
    <col min="10753" max="10753" width="13.1328125" style="2" customWidth="1"/>
    <col min="10754" max="10754" width="12.73046875" style="2" customWidth="1"/>
    <col min="10755" max="10755" width="12.1328125" style="2" customWidth="1"/>
    <col min="10756" max="10756" width="11.3984375" style="2" customWidth="1"/>
    <col min="10757" max="10757" width="12.3984375" style="2" customWidth="1"/>
    <col min="10758" max="10758" width="11" style="2" customWidth="1"/>
    <col min="10759" max="10759" width="14.265625" style="2" customWidth="1"/>
    <col min="10760" max="10760" width="13.265625" style="2" customWidth="1"/>
    <col min="10761" max="10761" width="9.06640625" style="2"/>
    <col min="10762" max="10762" width="10.59765625" style="2" customWidth="1"/>
    <col min="10763" max="10763" width="11" style="2" customWidth="1"/>
    <col min="10764" max="10764" width="12.1328125" style="2" customWidth="1"/>
    <col min="10765" max="11006" width="9.06640625" style="2"/>
    <col min="11007" max="11007" width="13.73046875" style="2" customWidth="1"/>
    <col min="11008" max="11008" width="15.3984375" style="2" customWidth="1"/>
    <col min="11009" max="11009" width="13.1328125" style="2" customWidth="1"/>
    <col min="11010" max="11010" width="12.73046875" style="2" customWidth="1"/>
    <col min="11011" max="11011" width="12.1328125" style="2" customWidth="1"/>
    <col min="11012" max="11012" width="11.3984375" style="2" customWidth="1"/>
    <col min="11013" max="11013" width="12.3984375" style="2" customWidth="1"/>
    <col min="11014" max="11014" width="11" style="2" customWidth="1"/>
    <col min="11015" max="11015" width="14.265625" style="2" customWidth="1"/>
    <col min="11016" max="11016" width="13.265625" style="2" customWidth="1"/>
    <col min="11017" max="11017" width="9.06640625" style="2"/>
    <col min="11018" max="11018" width="10.59765625" style="2" customWidth="1"/>
    <col min="11019" max="11019" width="11" style="2" customWidth="1"/>
    <col min="11020" max="11020" width="12.1328125" style="2" customWidth="1"/>
    <col min="11021" max="11262" width="9.06640625" style="2"/>
    <col min="11263" max="11263" width="13.73046875" style="2" customWidth="1"/>
    <col min="11264" max="11264" width="15.3984375" style="2" customWidth="1"/>
    <col min="11265" max="11265" width="13.1328125" style="2" customWidth="1"/>
    <col min="11266" max="11266" width="12.73046875" style="2" customWidth="1"/>
    <col min="11267" max="11267" width="12.1328125" style="2" customWidth="1"/>
    <col min="11268" max="11268" width="11.3984375" style="2" customWidth="1"/>
    <col min="11269" max="11269" width="12.3984375" style="2" customWidth="1"/>
    <col min="11270" max="11270" width="11" style="2" customWidth="1"/>
    <col min="11271" max="11271" width="14.265625" style="2" customWidth="1"/>
    <col min="11272" max="11272" width="13.265625" style="2" customWidth="1"/>
    <col min="11273" max="11273" width="9.06640625" style="2"/>
    <col min="11274" max="11274" width="10.59765625" style="2" customWidth="1"/>
    <col min="11275" max="11275" width="11" style="2" customWidth="1"/>
    <col min="11276" max="11276" width="12.1328125" style="2" customWidth="1"/>
    <col min="11277" max="11518" width="9.06640625" style="2"/>
    <col min="11519" max="11519" width="13.73046875" style="2" customWidth="1"/>
    <col min="11520" max="11520" width="15.3984375" style="2" customWidth="1"/>
    <col min="11521" max="11521" width="13.1328125" style="2" customWidth="1"/>
    <col min="11522" max="11522" width="12.73046875" style="2" customWidth="1"/>
    <col min="11523" max="11523" width="12.1328125" style="2" customWidth="1"/>
    <col min="11524" max="11524" width="11.3984375" style="2" customWidth="1"/>
    <col min="11525" max="11525" width="12.3984375" style="2" customWidth="1"/>
    <col min="11526" max="11526" width="11" style="2" customWidth="1"/>
    <col min="11527" max="11527" width="14.265625" style="2" customWidth="1"/>
    <col min="11528" max="11528" width="13.265625" style="2" customWidth="1"/>
    <col min="11529" max="11529" width="9.06640625" style="2"/>
    <col min="11530" max="11530" width="10.59765625" style="2" customWidth="1"/>
    <col min="11531" max="11531" width="11" style="2" customWidth="1"/>
    <col min="11532" max="11532" width="12.1328125" style="2" customWidth="1"/>
    <col min="11533" max="11774" width="9.06640625" style="2"/>
    <col min="11775" max="11775" width="13.73046875" style="2" customWidth="1"/>
    <col min="11776" max="11776" width="15.3984375" style="2" customWidth="1"/>
    <col min="11777" max="11777" width="13.1328125" style="2" customWidth="1"/>
    <col min="11778" max="11778" width="12.73046875" style="2" customWidth="1"/>
    <col min="11779" max="11779" width="12.1328125" style="2" customWidth="1"/>
    <col min="11780" max="11780" width="11.3984375" style="2" customWidth="1"/>
    <col min="11781" max="11781" width="12.3984375" style="2" customWidth="1"/>
    <col min="11782" max="11782" width="11" style="2" customWidth="1"/>
    <col min="11783" max="11783" width="14.265625" style="2" customWidth="1"/>
    <col min="11784" max="11784" width="13.265625" style="2" customWidth="1"/>
    <col min="11785" max="11785" width="9.06640625" style="2"/>
    <col min="11786" max="11786" width="10.59765625" style="2" customWidth="1"/>
    <col min="11787" max="11787" width="11" style="2" customWidth="1"/>
    <col min="11788" max="11788" width="12.1328125" style="2" customWidth="1"/>
    <col min="11789" max="12030" width="9.06640625" style="2"/>
    <col min="12031" max="12031" width="13.73046875" style="2" customWidth="1"/>
    <col min="12032" max="12032" width="15.3984375" style="2" customWidth="1"/>
    <col min="12033" max="12033" width="13.1328125" style="2" customWidth="1"/>
    <col min="12034" max="12034" width="12.73046875" style="2" customWidth="1"/>
    <col min="12035" max="12035" width="12.1328125" style="2" customWidth="1"/>
    <col min="12036" max="12036" width="11.3984375" style="2" customWidth="1"/>
    <col min="12037" max="12037" width="12.3984375" style="2" customWidth="1"/>
    <col min="12038" max="12038" width="11" style="2" customWidth="1"/>
    <col min="12039" max="12039" width="14.265625" style="2" customWidth="1"/>
    <col min="12040" max="12040" width="13.265625" style="2" customWidth="1"/>
    <col min="12041" max="12041" width="9.06640625" style="2"/>
    <col min="12042" max="12042" width="10.59765625" style="2" customWidth="1"/>
    <col min="12043" max="12043" width="11" style="2" customWidth="1"/>
    <col min="12044" max="12044" width="12.1328125" style="2" customWidth="1"/>
    <col min="12045" max="12286" width="9.06640625" style="2"/>
    <col min="12287" max="12287" width="13.73046875" style="2" customWidth="1"/>
    <col min="12288" max="12288" width="15.3984375" style="2" customWidth="1"/>
    <col min="12289" max="12289" width="13.1328125" style="2" customWidth="1"/>
    <col min="12290" max="12290" width="12.73046875" style="2" customWidth="1"/>
    <col min="12291" max="12291" width="12.1328125" style="2" customWidth="1"/>
    <col min="12292" max="12292" width="11.3984375" style="2" customWidth="1"/>
    <col min="12293" max="12293" width="12.3984375" style="2" customWidth="1"/>
    <col min="12294" max="12294" width="11" style="2" customWidth="1"/>
    <col min="12295" max="12295" width="14.265625" style="2" customWidth="1"/>
    <col min="12296" max="12296" width="13.265625" style="2" customWidth="1"/>
    <col min="12297" max="12297" width="9.06640625" style="2"/>
    <col min="12298" max="12298" width="10.59765625" style="2" customWidth="1"/>
    <col min="12299" max="12299" width="11" style="2" customWidth="1"/>
    <col min="12300" max="12300" width="12.1328125" style="2" customWidth="1"/>
    <col min="12301" max="12542" width="9.06640625" style="2"/>
    <col min="12543" max="12543" width="13.73046875" style="2" customWidth="1"/>
    <col min="12544" max="12544" width="15.3984375" style="2" customWidth="1"/>
    <col min="12545" max="12545" width="13.1328125" style="2" customWidth="1"/>
    <col min="12546" max="12546" width="12.73046875" style="2" customWidth="1"/>
    <col min="12547" max="12547" width="12.1328125" style="2" customWidth="1"/>
    <col min="12548" max="12548" width="11.3984375" style="2" customWidth="1"/>
    <col min="12549" max="12549" width="12.3984375" style="2" customWidth="1"/>
    <col min="12550" max="12550" width="11" style="2" customWidth="1"/>
    <col min="12551" max="12551" width="14.265625" style="2" customWidth="1"/>
    <col min="12552" max="12552" width="13.265625" style="2" customWidth="1"/>
    <col min="12553" max="12553" width="9.06640625" style="2"/>
    <col min="12554" max="12554" width="10.59765625" style="2" customWidth="1"/>
    <col min="12555" max="12555" width="11" style="2" customWidth="1"/>
    <col min="12556" max="12556" width="12.1328125" style="2" customWidth="1"/>
    <col min="12557" max="12798" width="9.06640625" style="2"/>
    <col min="12799" max="12799" width="13.73046875" style="2" customWidth="1"/>
    <col min="12800" max="12800" width="15.3984375" style="2" customWidth="1"/>
    <col min="12801" max="12801" width="13.1328125" style="2" customWidth="1"/>
    <col min="12802" max="12802" width="12.73046875" style="2" customWidth="1"/>
    <col min="12803" max="12803" width="12.1328125" style="2" customWidth="1"/>
    <col min="12804" max="12804" width="11.3984375" style="2" customWidth="1"/>
    <col min="12805" max="12805" width="12.3984375" style="2" customWidth="1"/>
    <col min="12806" max="12806" width="11" style="2" customWidth="1"/>
    <col min="12807" max="12807" width="14.265625" style="2" customWidth="1"/>
    <col min="12808" max="12808" width="13.265625" style="2" customWidth="1"/>
    <col min="12809" max="12809" width="9.06640625" style="2"/>
    <col min="12810" max="12810" width="10.59765625" style="2" customWidth="1"/>
    <col min="12811" max="12811" width="11" style="2" customWidth="1"/>
    <col min="12812" max="12812" width="12.1328125" style="2" customWidth="1"/>
    <col min="12813" max="13054" width="9.06640625" style="2"/>
    <col min="13055" max="13055" width="13.73046875" style="2" customWidth="1"/>
    <col min="13056" max="13056" width="15.3984375" style="2" customWidth="1"/>
    <col min="13057" max="13057" width="13.1328125" style="2" customWidth="1"/>
    <col min="13058" max="13058" width="12.73046875" style="2" customWidth="1"/>
    <col min="13059" max="13059" width="12.1328125" style="2" customWidth="1"/>
    <col min="13060" max="13060" width="11.3984375" style="2" customWidth="1"/>
    <col min="13061" max="13061" width="12.3984375" style="2" customWidth="1"/>
    <col min="13062" max="13062" width="11" style="2" customWidth="1"/>
    <col min="13063" max="13063" width="14.265625" style="2" customWidth="1"/>
    <col min="13064" max="13064" width="13.265625" style="2" customWidth="1"/>
    <col min="13065" max="13065" width="9.06640625" style="2"/>
    <col min="13066" max="13066" width="10.59765625" style="2" customWidth="1"/>
    <col min="13067" max="13067" width="11" style="2" customWidth="1"/>
    <col min="13068" max="13068" width="12.1328125" style="2" customWidth="1"/>
    <col min="13069" max="13310" width="9.06640625" style="2"/>
    <col min="13311" max="13311" width="13.73046875" style="2" customWidth="1"/>
    <col min="13312" max="13312" width="15.3984375" style="2" customWidth="1"/>
    <col min="13313" max="13313" width="13.1328125" style="2" customWidth="1"/>
    <col min="13314" max="13314" width="12.73046875" style="2" customWidth="1"/>
    <col min="13315" max="13315" width="12.1328125" style="2" customWidth="1"/>
    <col min="13316" max="13316" width="11.3984375" style="2" customWidth="1"/>
    <col min="13317" max="13317" width="12.3984375" style="2" customWidth="1"/>
    <col min="13318" max="13318" width="11" style="2" customWidth="1"/>
    <col min="13319" max="13319" width="14.265625" style="2" customWidth="1"/>
    <col min="13320" max="13320" width="13.265625" style="2" customWidth="1"/>
    <col min="13321" max="13321" width="9.06640625" style="2"/>
    <col min="13322" max="13322" width="10.59765625" style="2" customWidth="1"/>
    <col min="13323" max="13323" width="11" style="2" customWidth="1"/>
    <col min="13324" max="13324" width="12.1328125" style="2" customWidth="1"/>
    <col min="13325" max="13566" width="9.06640625" style="2"/>
    <col min="13567" max="13567" width="13.73046875" style="2" customWidth="1"/>
    <col min="13568" max="13568" width="15.3984375" style="2" customWidth="1"/>
    <col min="13569" max="13569" width="13.1328125" style="2" customWidth="1"/>
    <col min="13570" max="13570" width="12.73046875" style="2" customWidth="1"/>
    <col min="13571" max="13571" width="12.1328125" style="2" customWidth="1"/>
    <col min="13572" max="13572" width="11.3984375" style="2" customWidth="1"/>
    <col min="13573" max="13573" width="12.3984375" style="2" customWidth="1"/>
    <col min="13574" max="13574" width="11" style="2" customWidth="1"/>
    <col min="13575" max="13575" width="14.265625" style="2" customWidth="1"/>
    <col min="13576" max="13576" width="13.265625" style="2" customWidth="1"/>
    <col min="13577" max="13577" width="9.06640625" style="2"/>
    <col min="13578" max="13578" width="10.59765625" style="2" customWidth="1"/>
    <col min="13579" max="13579" width="11" style="2" customWidth="1"/>
    <col min="13580" max="13580" width="12.1328125" style="2" customWidth="1"/>
    <col min="13581" max="13822" width="9.06640625" style="2"/>
    <col min="13823" max="13823" width="13.73046875" style="2" customWidth="1"/>
    <col min="13824" max="13824" width="15.3984375" style="2" customWidth="1"/>
    <col min="13825" max="13825" width="13.1328125" style="2" customWidth="1"/>
    <col min="13826" max="13826" width="12.73046875" style="2" customWidth="1"/>
    <col min="13827" max="13827" width="12.1328125" style="2" customWidth="1"/>
    <col min="13828" max="13828" width="11.3984375" style="2" customWidth="1"/>
    <col min="13829" max="13829" width="12.3984375" style="2" customWidth="1"/>
    <col min="13830" max="13830" width="11" style="2" customWidth="1"/>
    <col min="13831" max="13831" width="14.265625" style="2" customWidth="1"/>
    <col min="13832" max="13832" width="13.265625" style="2" customWidth="1"/>
    <col min="13833" max="13833" width="9.06640625" style="2"/>
    <col min="13834" max="13834" width="10.59765625" style="2" customWidth="1"/>
    <col min="13835" max="13835" width="11" style="2" customWidth="1"/>
    <col min="13836" max="13836" width="12.1328125" style="2" customWidth="1"/>
    <col min="13837" max="14078" width="9.06640625" style="2"/>
    <col min="14079" max="14079" width="13.73046875" style="2" customWidth="1"/>
    <col min="14080" max="14080" width="15.3984375" style="2" customWidth="1"/>
    <col min="14081" max="14081" width="13.1328125" style="2" customWidth="1"/>
    <col min="14082" max="14082" width="12.73046875" style="2" customWidth="1"/>
    <col min="14083" max="14083" width="12.1328125" style="2" customWidth="1"/>
    <col min="14084" max="14084" width="11.3984375" style="2" customWidth="1"/>
    <col min="14085" max="14085" width="12.3984375" style="2" customWidth="1"/>
    <col min="14086" max="14086" width="11" style="2" customWidth="1"/>
    <col min="14087" max="14087" width="14.265625" style="2" customWidth="1"/>
    <col min="14088" max="14088" width="13.265625" style="2" customWidth="1"/>
    <col min="14089" max="14089" width="9.06640625" style="2"/>
    <col min="14090" max="14090" width="10.59765625" style="2" customWidth="1"/>
    <col min="14091" max="14091" width="11" style="2" customWidth="1"/>
    <col min="14092" max="14092" width="12.1328125" style="2" customWidth="1"/>
    <col min="14093" max="14334" width="9.06640625" style="2"/>
    <col min="14335" max="14335" width="13.73046875" style="2" customWidth="1"/>
    <col min="14336" max="14336" width="15.3984375" style="2" customWidth="1"/>
    <col min="14337" max="14337" width="13.1328125" style="2" customWidth="1"/>
    <col min="14338" max="14338" width="12.73046875" style="2" customWidth="1"/>
    <col min="14339" max="14339" width="12.1328125" style="2" customWidth="1"/>
    <col min="14340" max="14340" width="11.3984375" style="2" customWidth="1"/>
    <col min="14341" max="14341" width="12.3984375" style="2" customWidth="1"/>
    <col min="14342" max="14342" width="11" style="2" customWidth="1"/>
    <col min="14343" max="14343" width="14.265625" style="2" customWidth="1"/>
    <col min="14344" max="14344" width="13.265625" style="2" customWidth="1"/>
    <col min="14345" max="14345" width="9.06640625" style="2"/>
    <col min="14346" max="14346" width="10.59765625" style="2" customWidth="1"/>
    <col min="14347" max="14347" width="11" style="2" customWidth="1"/>
    <col min="14348" max="14348" width="12.1328125" style="2" customWidth="1"/>
    <col min="14349" max="14590" width="9.06640625" style="2"/>
    <col min="14591" max="14591" width="13.73046875" style="2" customWidth="1"/>
    <col min="14592" max="14592" width="15.3984375" style="2" customWidth="1"/>
    <col min="14593" max="14593" width="13.1328125" style="2" customWidth="1"/>
    <col min="14594" max="14594" width="12.73046875" style="2" customWidth="1"/>
    <col min="14595" max="14595" width="12.1328125" style="2" customWidth="1"/>
    <col min="14596" max="14596" width="11.3984375" style="2" customWidth="1"/>
    <col min="14597" max="14597" width="12.3984375" style="2" customWidth="1"/>
    <col min="14598" max="14598" width="11" style="2" customWidth="1"/>
    <col min="14599" max="14599" width="14.265625" style="2" customWidth="1"/>
    <col min="14600" max="14600" width="13.265625" style="2" customWidth="1"/>
    <col min="14601" max="14601" width="9.06640625" style="2"/>
    <col min="14602" max="14602" width="10.59765625" style="2" customWidth="1"/>
    <col min="14603" max="14603" width="11" style="2" customWidth="1"/>
    <col min="14604" max="14604" width="12.1328125" style="2" customWidth="1"/>
    <col min="14605" max="14846" width="9.06640625" style="2"/>
    <col min="14847" max="14847" width="13.73046875" style="2" customWidth="1"/>
    <col min="14848" max="14848" width="15.3984375" style="2" customWidth="1"/>
    <col min="14849" max="14849" width="13.1328125" style="2" customWidth="1"/>
    <col min="14850" max="14850" width="12.73046875" style="2" customWidth="1"/>
    <col min="14851" max="14851" width="12.1328125" style="2" customWidth="1"/>
    <col min="14852" max="14852" width="11.3984375" style="2" customWidth="1"/>
    <col min="14853" max="14853" width="12.3984375" style="2" customWidth="1"/>
    <col min="14854" max="14854" width="11" style="2" customWidth="1"/>
    <col min="14855" max="14855" width="14.265625" style="2" customWidth="1"/>
    <col min="14856" max="14856" width="13.265625" style="2" customWidth="1"/>
    <col min="14857" max="14857" width="9.06640625" style="2"/>
    <col min="14858" max="14858" width="10.59765625" style="2" customWidth="1"/>
    <col min="14859" max="14859" width="11" style="2" customWidth="1"/>
    <col min="14860" max="14860" width="12.1328125" style="2" customWidth="1"/>
    <col min="14861" max="15102" width="9.06640625" style="2"/>
    <col min="15103" max="15103" width="13.73046875" style="2" customWidth="1"/>
    <col min="15104" max="15104" width="15.3984375" style="2" customWidth="1"/>
    <col min="15105" max="15105" width="13.1328125" style="2" customWidth="1"/>
    <col min="15106" max="15106" width="12.73046875" style="2" customWidth="1"/>
    <col min="15107" max="15107" width="12.1328125" style="2" customWidth="1"/>
    <col min="15108" max="15108" width="11.3984375" style="2" customWidth="1"/>
    <col min="15109" max="15109" width="12.3984375" style="2" customWidth="1"/>
    <col min="15110" max="15110" width="11" style="2" customWidth="1"/>
    <col min="15111" max="15111" width="14.265625" style="2" customWidth="1"/>
    <col min="15112" max="15112" width="13.265625" style="2" customWidth="1"/>
    <col min="15113" max="15113" width="9.06640625" style="2"/>
    <col min="15114" max="15114" width="10.59765625" style="2" customWidth="1"/>
    <col min="15115" max="15115" width="11" style="2" customWidth="1"/>
    <col min="15116" max="15116" width="12.1328125" style="2" customWidth="1"/>
    <col min="15117" max="15358" width="9.06640625" style="2"/>
    <col min="15359" max="15359" width="13.73046875" style="2" customWidth="1"/>
    <col min="15360" max="15360" width="15.3984375" style="2" customWidth="1"/>
    <col min="15361" max="15361" width="13.1328125" style="2" customWidth="1"/>
    <col min="15362" max="15362" width="12.73046875" style="2" customWidth="1"/>
    <col min="15363" max="15363" width="12.1328125" style="2" customWidth="1"/>
    <col min="15364" max="15364" width="11.3984375" style="2" customWidth="1"/>
    <col min="15365" max="15365" width="12.3984375" style="2" customWidth="1"/>
    <col min="15366" max="15366" width="11" style="2" customWidth="1"/>
    <col min="15367" max="15367" width="14.265625" style="2" customWidth="1"/>
    <col min="15368" max="15368" width="13.265625" style="2" customWidth="1"/>
    <col min="15369" max="15369" width="9.06640625" style="2"/>
    <col min="15370" max="15370" width="10.59765625" style="2" customWidth="1"/>
    <col min="15371" max="15371" width="11" style="2" customWidth="1"/>
    <col min="15372" max="15372" width="12.1328125" style="2" customWidth="1"/>
    <col min="15373" max="15614" width="9.06640625" style="2"/>
    <col min="15615" max="15615" width="13.73046875" style="2" customWidth="1"/>
    <col min="15616" max="15616" width="15.3984375" style="2" customWidth="1"/>
    <col min="15617" max="15617" width="13.1328125" style="2" customWidth="1"/>
    <col min="15618" max="15618" width="12.73046875" style="2" customWidth="1"/>
    <col min="15619" max="15619" width="12.1328125" style="2" customWidth="1"/>
    <col min="15620" max="15620" width="11.3984375" style="2" customWidth="1"/>
    <col min="15621" max="15621" width="12.3984375" style="2" customWidth="1"/>
    <col min="15622" max="15622" width="11" style="2" customWidth="1"/>
    <col min="15623" max="15623" width="14.265625" style="2" customWidth="1"/>
    <col min="15624" max="15624" width="13.265625" style="2" customWidth="1"/>
    <col min="15625" max="15625" width="9.06640625" style="2"/>
    <col min="15626" max="15626" width="10.59765625" style="2" customWidth="1"/>
    <col min="15627" max="15627" width="11" style="2" customWidth="1"/>
    <col min="15628" max="15628" width="12.1328125" style="2" customWidth="1"/>
    <col min="15629" max="15870" width="9.06640625" style="2"/>
    <col min="15871" max="15871" width="13.73046875" style="2" customWidth="1"/>
    <col min="15872" max="15872" width="15.3984375" style="2" customWidth="1"/>
    <col min="15873" max="15873" width="13.1328125" style="2" customWidth="1"/>
    <col min="15874" max="15874" width="12.73046875" style="2" customWidth="1"/>
    <col min="15875" max="15875" width="12.1328125" style="2" customWidth="1"/>
    <col min="15876" max="15876" width="11.3984375" style="2" customWidth="1"/>
    <col min="15877" max="15877" width="12.3984375" style="2" customWidth="1"/>
    <col min="15878" max="15878" width="11" style="2" customWidth="1"/>
    <col min="15879" max="15879" width="14.265625" style="2" customWidth="1"/>
    <col min="15880" max="15880" width="13.265625" style="2" customWidth="1"/>
    <col min="15881" max="15881" width="9.06640625" style="2"/>
    <col min="15882" max="15882" width="10.59765625" style="2" customWidth="1"/>
    <col min="15883" max="15883" width="11" style="2" customWidth="1"/>
    <col min="15884" max="15884" width="12.1328125" style="2" customWidth="1"/>
    <col min="15885" max="16126" width="9.06640625" style="2"/>
    <col min="16127" max="16127" width="13.73046875" style="2" customWidth="1"/>
    <col min="16128" max="16128" width="15.3984375" style="2" customWidth="1"/>
    <col min="16129" max="16129" width="13.1328125" style="2" customWidth="1"/>
    <col min="16130" max="16130" width="12.73046875" style="2" customWidth="1"/>
    <col min="16131" max="16131" width="12.1328125" style="2" customWidth="1"/>
    <col min="16132" max="16132" width="11.3984375" style="2" customWidth="1"/>
    <col min="16133" max="16133" width="12.3984375" style="2" customWidth="1"/>
    <col min="16134" max="16134" width="11" style="2" customWidth="1"/>
    <col min="16135" max="16135" width="14.265625" style="2" customWidth="1"/>
    <col min="16136" max="16136" width="13.265625" style="2" customWidth="1"/>
    <col min="16137" max="16137" width="9.06640625" style="2"/>
    <col min="16138" max="16138" width="10.59765625" style="2" customWidth="1"/>
    <col min="16139" max="16139" width="11" style="2" customWidth="1"/>
    <col min="16140" max="16140" width="12.1328125" style="2" customWidth="1"/>
    <col min="16141" max="16384" width="9.06640625" style="2"/>
  </cols>
  <sheetData>
    <row r="1" spans="1:12" ht="14.25" x14ac:dyDescent="0.45">
      <c r="C1" s="15" t="s">
        <v>146</v>
      </c>
      <c r="F1"/>
      <c r="K1" s="45"/>
    </row>
    <row r="2" spans="1:12" ht="20.65" x14ac:dyDescent="0.6">
      <c r="A2" s="3" t="s">
        <v>246</v>
      </c>
      <c r="K2" s="46"/>
    </row>
    <row r="3" spans="1:12" ht="52.5" x14ac:dyDescent="0.35">
      <c r="A3" s="5" t="s">
        <v>87</v>
      </c>
      <c r="B3" s="5" t="s">
        <v>88</v>
      </c>
      <c r="C3" s="5" t="s">
        <v>89</v>
      </c>
      <c r="D3" s="5" t="s">
        <v>95</v>
      </c>
      <c r="E3" s="5" t="s">
        <v>143</v>
      </c>
      <c r="F3" s="5" t="s">
        <v>144</v>
      </c>
      <c r="G3" s="5" t="s">
        <v>92</v>
      </c>
      <c r="H3" s="5" t="s">
        <v>93</v>
      </c>
      <c r="I3" s="5" t="s">
        <v>120</v>
      </c>
      <c r="J3" s="5" t="s">
        <v>145</v>
      </c>
      <c r="K3" s="5" t="s">
        <v>91</v>
      </c>
      <c r="L3" s="5" t="s">
        <v>142</v>
      </c>
    </row>
    <row r="4" spans="1:12" ht="14.25" x14ac:dyDescent="0.45">
      <c r="A4" s="17">
        <v>46054</v>
      </c>
      <c r="B4" s="13">
        <v>4006.8599999999997</v>
      </c>
      <c r="C4" s="13">
        <v>1264.28</v>
      </c>
      <c r="D4" s="18">
        <v>0.31552886799139479</v>
      </c>
      <c r="E4" s="13" t="s">
        <v>253</v>
      </c>
      <c r="F4" s="13" t="s">
        <v>253</v>
      </c>
      <c r="G4" s="18">
        <v>0.33</v>
      </c>
      <c r="H4" s="18">
        <v>0.33</v>
      </c>
      <c r="I4" s="18">
        <v>0.16896133433534191</v>
      </c>
      <c r="J4" s="18">
        <v>0.5421401301182982</v>
      </c>
      <c r="K4" s="21">
        <v>0.84365888326207361</v>
      </c>
      <c r="L4" s="13" t="s">
        <v>253</v>
      </c>
    </row>
    <row r="5" spans="1:12" ht="14.25" x14ac:dyDescent="0.45">
      <c r="A5" s="17">
        <v>46055</v>
      </c>
      <c r="B5" s="13">
        <v>3916.9100000000003</v>
      </c>
      <c r="C5" s="13">
        <v>1364.63</v>
      </c>
      <c r="D5" s="18">
        <v>0.34839452527630199</v>
      </c>
      <c r="E5" s="13" t="s">
        <v>253</v>
      </c>
      <c r="F5" s="13" t="s">
        <v>253</v>
      </c>
      <c r="G5" s="18">
        <v>0.33</v>
      </c>
      <c r="H5" s="18">
        <v>0.33</v>
      </c>
      <c r="I5" s="18">
        <v>0.45506939152632531</v>
      </c>
      <c r="J5" s="18">
        <v>0.61184384898937982</v>
      </c>
      <c r="K5" s="21">
        <v>0.84697146134592516</v>
      </c>
      <c r="L5" s="13" t="s">
        <v>253</v>
      </c>
    </row>
    <row r="6" spans="1:12" ht="14.25" x14ac:dyDescent="0.45">
      <c r="A6" s="17">
        <v>46056</v>
      </c>
      <c r="B6" s="13">
        <v>4000.07</v>
      </c>
      <c r="C6" s="13">
        <v>1429.04</v>
      </c>
      <c r="D6" s="18">
        <v>0.35725374805940896</v>
      </c>
      <c r="E6" s="13">
        <v>3</v>
      </c>
      <c r="F6" s="13">
        <v>3</v>
      </c>
      <c r="G6" s="18">
        <v>0.33</v>
      </c>
      <c r="H6" s="18">
        <v>0.33</v>
      </c>
      <c r="I6" s="18">
        <v>0.50607045367288195</v>
      </c>
      <c r="J6" s="18">
        <v>0.62388484626750529</v>
      </c>
      <c r="K6" s="21">
        <v>0.84881748550817693</v>
      </c>
      <c r="L6" s="13">
        <v>17</v>
      </c>
    </row>
    <row r="7" spans="1:12" ht="14.25" x14ac:dyDescent="0.45">
      <c r="A7" s="17">
        <v>46057</v>
      </c>
      <c r="B7" s="13">
        <v>4385.8599999999997</v>
      </c>
      <c r="C7" s="13">
        <v>1439.39</v>
      </c>
      <c r="D7" s="18">
        <v>0.32818877027538501</v>
      </c>
      <c r="E7" s="13">
        <v>14</v>
      </c>
      <c r="F7" s="13">
        <v>14</v>
      </c>
      <c r="G7" s="18">
        <v>0.33</v>
      </c>
      <c r="H7" s="18">
        <v>0.33</v>
      </c>
      <c r="I7" s="18">
        <v>0.17856923023096108</v>
      </c>
      <c r="J7" s="18">
        <v>0.54452405894233957</v>
      </c>
      <c r="K7" s="21">
        <v>0.84867110646238186</v>
      </c>
      <c r="L7" s="13">
        <v>92</v>
      </c>
    </row>
    <row r="8" spans="1:12" ht="14.25" x14ac:dyDescent="0.45">
      <c r="A8" s="17">
        <v>46058</v>
      </c>
      <c r="B8" s="13">
        <v>4654.37</v>
      </c>
      <c r="C8" s="13">
        <v>1446.59</v>
      </c>
      <c r="D8" s="18">
        <v>0.31080253611122449</v>
      </c>
      <c r="E8" s="13" t="s">
        <v>253</v>
      </c>
      <c r="F8" s="13" t="s">
        <v>253</v>
      </c>
      <c r="G8" s="18">
        <v>0.33</v>
      </c>
      <c r="H8" s="18">
        <v>0.33</v>
      </c>
      <c r="I8" s="18">
        <v>-2.6514717810966183E-2</v>
      </c>
      <c r="J8" s="18">
        <v>0.49337170886681203</v>
      </c>
      <c r="K8" s="21">
        <v>0.84840927006440736</v>
      </c>
      <c r="L8" s="13" t="s">
        <v>253</v>
      </c>
    </row>
    <row r="9" spans="1:12" ht="14.25" x14ac:dyDescent="0.45">
      <c r="A9" s="17">
        <v>46059</v>
      </c>
      <c r="B9" s="13">
        <v>4827.96</v>
      </c>
      <c r="C9" s="13">
        <v>1453.85</v>
      </c>
      <c r="D9" s="18">
        <v>0.30113132668870496</v>
      </c>
      <c r="E9" s="13" t="s">
        <v>253</v>
      </c>
      <c r="F9" s="13" t="s">
        <v>253</v>
      </c>
      <c r="G9" s="18">
        <v>0.33</v>
      </c>
      <c r="H9" s="18">
        <v>0.33</v>
      </c>
      <c r="I9" s="18">
        <v>-0.14648677220440098</v>
      </c>
      <c r="J9" s="18">
        <v>0.46344365356275208</v>
      </c>
      <c r="K9" s="21">
        <v>0.84814843391852535</v>
      </c>
      <c r="L9" s="13" t="s">
        <v>253</v>
      </c>
    </row>
    <row r="10" spans="1:12" ht="14.25" x14ac:dyDescent="0.45">
      <c r="A10" s="17">
        <v>46060</v>
      </c>
      <c r="B10" s="13">
        <v>4819.5</v>
      </c>
      <c r="C10" s="13">
        <v>1451.93</v>
      </c>
      <c r="D10" s="18">
        <v>0.30126154165369851</v>
      </c>
      <c r="E10" s="13" t="s">
        <v>253</v>
      </c>
      <c r="F10" s="13" t="s">
        <v>253</v>
      </c>
      <c r="G10" s="18">
        <v>0.33</v>
      </c>
      <c r="H10" s="18">
        <v>0.33</v>
      </c>
      <c r="I10" s="18">
        <v>-0.14338236376921101</v>
      </c>
      <c r="J10" s="18">
        <v>0.46421569403984275</v>
      </c>
      <c r="K10" s="21">
        <v>0.84754663489748439</v>
      </c>
      <c r="L10" s="13" t="s">
        <v>253</v>
      </c>
    </row>
    <row r="11" spans="1:12" ht="14.25" x14ac:dyDescent="0.45">
      <c r="A11" s="17">
        <v>46061</v>
      </c>
      <c r="B11" s="13">
        <v>4836.47</v>
      </c>
      <c r="C11" s="13">
        <v>1455.39</v>
      </c>
      <c r="D11" s="18">
        <v>0.30091988578446677</v>
      </c>
      <c r="E11" s="13" t="s">
        <v>253</v>
      </c>
      <c r="F11" s="13" t="s">
        <v>253</v>
      </c>
      <c r="G11" s="18">
        <v>0.33</v>
      </c>
      <c r="H11" s="18">
        <v>0.33</v>
      </c>
      <c r="I11" s="18">
        <v>-0.15025637742302533</v>
      </c>
      <c r="J11" s="18">
        <v>0.46250642009550846</v>
      </c>
      <c r="K11" s="21">
        <v>0.84713999795245865</v>
      </c>
      <c r="L11" s="13" t="s">
        <v>253</v>
      </c>
    </row>
    <row r="12" spans="1:12" ht="14.25" x14ac:dyDescent="0.45">
      <c r="A12" s="17">
        <v>46062</v>
      </c>
      <c r="B12" s="13">
        <v>5152.6000000000004</v>
      </c>
      <c r="C12" s="13">
        <v>1447.24</v>
      </c>
      <c r="D12" s="18">
        <v>0.28087567441679928</v>
      </c>
      <c r="E12" s="13" t="s">
        <v>253</v>
      </c>
      <c r="F12" s="13" t="s">
        <v>253</v>
      </c>
      <c r="G12" s="18">
        <v>0.33</v>
      </c>
      <c r="H12" s="18">
        <v>0.33</v>
      </c>
      <c r="I12" s="18">
        <v>-0.38829121774457304</v>
      </c>
      <c r="J12" s="18">
        <v>0.40412872283309875</v>
      </c>
      <c r="K12" s="21">
        <v>0.84629189177870257</v>
      </c>
      <c r="L12" s="13" t="s">
        <v>253</v>
      </c>
    </row>
    <row r="13" spans="1:12" ht="14.25" x14ac:dyDescent="0.45">
      <c r="A13" s="17">
        <v>46063</v>
      </c>
      <c r="B13" s="13">
        <v>5283.95</v>
      </c>
      <c r="C13" s="13">
        <v>1347</v>
      </c>
      <c r="D13" s="18">
        <v>0.25492292697697744</v>
      </c>
      <c r="E13" s="13" t="s">
        <v>253</v>
      </c>
      <c r="F13" s="13" t="s">
        <v>253</v>
      </c>
      <c r="G13" s="18">
        <v>0.33</v>
      </c>
      <c r="H13" s="18">
        <v>0.33</v>
      </c>
      <c r="I13" s="18">
        <v>-0.62888985906688688</v>
      </c>
      <c r="J13" s="18">
        <v>0.34776230148726872</v>
      </c>
      <c r="K13" s="21">
        <v>0.84178395214713042</v>
      </c>
      <c r="L13" s="13" t="s">
        <v>253</v>
      </c>
    </row>
    <row r="14" spans="1:12" ht="14.25" x14ac:dyDescent="0.45">
      <c r="A14" s="17">
        <v>46064</v>
      </c>
      <c r="B14" s="13">
        <v>5189.4799999999996</v>
      </c>
      <c r="C14" s="13">
        <v>1047.74</v>
      </c>
      <c r="D14" s="18">
        <v>0.20189691452708172</v>
      </c>
      <c r="E14" s="13" t="s">
        <v>253</v>
      </c>
      <c r="F14" s="13" t="s">
        <v>253</v>
      </c>
      <c r="G14" s="18">
        <v>0.33</v>
      </c>
      <c r="H14" s="18">
        <v>0.33</v>
      </c>
      <c r="I14" s="18">
        <v>-1.0322303863114479</v>
      </c>
      <c r="J14" s="18">
        <v>0.26265192580627944</v>
      </c>
      <c r="K14" s="21">
        <v>0.82766600886699837</v>
      </c>
      <c r="L14" s="13" t="s">
        <v>253</v>
      </c>
    </row>
    <row r="15" spans="1:12" ht="14.25" x14ac:dyDescent="0.45">
      <c r="A15" s="17">
        <v>46065</v>
      </c>
      <c r="B15" s="13">
        <v>5016.66</v>
      </c>
      <c r="C15" s="13">
        <v>953.49</v>
      </c>
      <c r="D15" s="18">
        <v>0.19006470440492279</v>
      </c>
      <c r="E15" s="13" t="s">
        <v>253</v>
      </c>
      <c r="F15" s="13" t="s">
        <v>253</v>
      </c>
      <c r="G15" s="18">
        <v>0.33</v>
      </c>
      <c r="H15" s="18">
        <v>0.33</v>
      </c>
      <c r="I15" s="18">
        <v>-1.0853277965123014</v>
      </c>
      <c r="J15" s="18">
        <v>0.25249910536268177</v>
      </c>
      <c r="K15" s="21">
        <v>0.82211069008906046</v>
      </c>
      <c r="L15" s="13" t="s">
        <v>253</v>
      </c>
    </row>
    <row r="16" spans="1:12" ht="14.25" x14ac:dyDescent="0.45">
      <c r="A16" s="17">
        <v>46066</v>
      </c>
      <c r="B16" s="13">
        <v>4889.68</v>
      </c>
      <c r="C16" s="13">
        <v>947.13</v>
      </c>
      <c r="D16" s="18">
        <v>0.19369979221544148</v>
      </c>
      <c r="E16" s="13" t="s">
        <v>253</v>
      </c>
      <c r="F16" s="13" t="s">
        <v>253</v>
      </c>
      <c r="G16" s="18">
        <v>0.33</v>
      </c>
      <c r="H16" s="18">
        <v>0.33</v>
      </c>
      <c r="I16" s="18">
        <v>-1.0252204466220116</v>
      </c>
      <c r="J16" s="18">
        <v>0.26401176895953554</v>
      </c>
      <c r="K16" s="21">
        <v>0.8210084678044518</v>
      </c>
      <c r="L16" s="13" t="s">
        <v>253</v>
      </c>
    </row>
    <row r="17" spans="1:12" ht="14.25" x14ac:dyDescent="0.45">
      <c r="A17" s="17">
        <v>46067</v>
      </c>
      <c r="B17" s="13">
        <v>4796.34</v>
      </c>
      <c r="C17" s="13">
        <v>945.61</v>
      </c>
      <c r="D17" s="18">
        <v>0.19715241204751957</v>
      </c>
      <c r="E17" s="13" t="s">
        <v>253</v>
      </c>
      <c r="F17" s="13" t="s">
        <v>253</v>
      </c>
      <c r="G17" s="18">
        <v>0.33</v>
      </c>
      <c r="H17" s="18">
        <v>0.33</v>
      </c>
      <c r="I17" s="18">
        <v>-0.97476150213939106</v>
      </c>
      <c r="J17" s="18">
        <v>0.27393245184713777</v>
      </c>
      <c r="K17" s="21">
        <v>0.82015425006648446</v>
      </c>
      <c r="L17" s="13" t="s">
        <v>253</v>
      </c>
    </row>
    <row r="18" spans="1:12" ht="14.25" x14ac:dyDescent="0.45">
      <c r="A18" s="17">
        <v>46068</v>
      </c>
      <c r="B18" s="13">
        <v>4642.1900000000005</v>
      </c>
      <c r="C18" s="13">
        <v>945.39</v>
      </c>
      <c r="D18" s="18">
        <v>0.20365172472475274</v>
      </c>
      <c r="E18" s="13" t="s">
        <v>253</v>
      </c>
      <c r="F18" s="13" t="s">
        <v>253</v>
      </c>
      <c r="G18" s="18">
        <v>0.33</v>
      </c>
      <c r="H18" s="18">
        <v>0.33</v>
      </c>
      <c r="I18" s="18">
        <v>-0.88501861670009518</v>
      </c>
      <c r="J18" s="18">
        <v>0.29213887874331634</v>
      </c>
      <c r="K18" s="21">
        <v>0.81936275663643277</v>
      </c>
      <c r="L18" s="13" t="s">
        <v>253</v>
      </c>
    </row>
    <row r="19" spans="1:12" ht="14.25" x14ac:dyDescent="0.45">
      <c r="A19" s="17">
        <v>46069</v>
      </c>
      <c r="B19" s="13">
        <v>4407.09</v>
      </c>
      <c r="C19" s="13">
        <v>947.83</v>
      </c>
      <c r="D19" s="18">
        <v>0.2150693541543286</v>
      </c>
      <c r="E19" s="13" t="s">
        <v>253</v>
      </c>
      <c r="F19" s="13" t="s">
        <v>253</v>
      </c>
      <c r="G19" s="18">
        <v>0.33</v>
      </c>
      <c r="H19" s="18">
        <v>0.33</v>
      </c>
      <c r="I19" s="18">
        <v>-0.73604625139126023</v>
      </c>
      <c r="J19" s="18">
        <v>0.3238693240467731</v>
      </c>
      <c r="K19" s="21">
        <v>0.81871039524263656</v>
      </c>
      <c r="L19" s="13" t="s">
        <v>253</v>
      </c>
    </row>
    <row r="20" spans="1:12" ht="14.25" x14ac:dyDescent="0.45">
      <c r="A20" s="17">
        <v>46070</v>
      </c>
      <c r="B20" s="13">
        <v>4270.92</v>
      </c>
      <c r="C20" s="13">
        <v>768.87</v>
      </c>
      <c r="D20" s="18">
        <v>0.18002444438200668</v>
      </c>
      <c r="E20" s="13" t="s">
        <v>253</v>
      </c>
      <c r="F20" s="13" t="s">
        <v>253</v>
      </c>
      <c r="G20" s="18">
        <v>0.33</v>
      </c>
      <c r="H20" s="18">
        <v>0.33</v>
      </c>
      <c r="I20" s="18">
        <v>-0.984681503688841</v>
      </c>
      <c r="J20" s="18">
        <v>0.27196385926969285</v>
      </c>
      <c r="K20" s="21">
        <v>0.80748290652440324</v>
      </c>
      <c r="L20" s="13" t="s">
        <v>253</v>
      </c>
    </row>
    <row r="21" spans="1:12" ht="14.25" x14ac:dyDescent="0.45">
      <c r="A21" s="17">
        <v>46071</v>
      </c>
      <c r="B21" s="13">
        <v>4387.3</v>
      </c>
      <c r="C21" s="13">
        <v>938.3</v>
      </c>
      <c r="D21" s="18">
        <v>0.21386729879424701</v>
      </c>
      <c r="E21" s="13" t="s">
        <v>253</v>
      </c>
      <c r="F21" s="13" t="s">
        <v>253</v>
      </c>
      <c r="G21" s="18">
        <v>0.33</v>
      </c>
      <c r="H21" s="18">
        <v>0.33</v>
      </c>
      <c r="I21" s="18">
        <v>-0.74089745841546151</v>
      </c>
      <c r="J21" s="18">
        <v>0.3228079254975898</v>
      </c>
      <c r="K21" s="21">
        <v>0.81658680706945852</v>
      </c>
      <c r="L21" s="13" t="s">
        <v>253</v>
      </c>
    </row>
    <row r="22" spans="1:12" ht="14.25" x14ac:dyDescent="0.45">
      <c r="A22" s="17">
        <v>46072</v>
      </c>
      <c r="B22" s="13">
        <v>3951.58</v>
      </c>
      <c r="C22" s="13">
        <v>1054.24</v>
      </c>
      <c r="D22" s="18">
        <v>0.2667894867369508</v>
      </c>
      <c r="E22" s="13" t="s">
        <v>253</v>
      </c>
      <c r="F22" s="13" t="s">
        <v>253</v>
      </c>
      <c r="G22" s="18">
        <v>0.33</v>
      </c>
      <c r="H22" s="18">
        <v>0.33</v>
      </c>
      <c r="I22" s="18">
        <v>-0.20944692804381174</v>
      </c>
      <c r="J22" s="18">
        <v>0.4478288490978643</v>
      </c>
      <c r="K22" s="21">
        <v>0.8221168153200803</v>
      </c>
      <c r="L22" s="13" t="s">
        <v>253</v>
      </c>
    </row>
    <row r="23" spans="1:12" ht="14.25" x14ac:dyDescent="0.45">
      <c r="A23" s="17">
        <v>46073</v>
      </c>
      <c r="B23" s="13">
        <v>3746.75</v>
      </c>
      <c r="C23" s="13">
        <v>1050.6099999999999</v>
      </c>
      <c r="D23" s="18">
        <v>0.28040568492693663</v>
      </c>
      <c r="E23" s="13" t="s">
        <v>253</v>
      </c>
      <c r="F23" s="13" t="s">
        <v>253</v>
      </c>
      <c r="G23" s="18">
        <v>0.33</v>
      </c>
      <c r="H23" s="18">
        <v>0.33</v>
      </c>
      <c r="I23" s="18">
        <v>-5.0160419193010009E-2</v>
      </c>
      <c r="J23" s="18">
        <v>0.48746252385303435</v>
      </c>
      <c r="K23" s="21">
        <v>0.82116054995682164</v>
      </c>
      <c r="L23" s="13" t="s">
        <v>253</v>
      </c>
    </row>
    <row r="24" spans="1:12" ht="14.25" x14ac:dyDescent="0.45">
      <c r="A24" s="17">
        <v>46074</v>
      </c>
      <c r="B24" s="13">
        <v>3619.61</v>
      </c>
      <c r="C24" s="13">
        <v>1048.06</v>
      </c>
      <c r="D24" s="18">
        <v>0.28955053168711542</v>
      </c>
      <c r="E24" s="13" t="s">
        <v>253</v>
      </c>
      <c r="F24" s="13" t="s">
        <v>253</v>
      </c>
      <c r="G24" s="18">
        <v>0.33</v>
      </c>
      <c r="H24" s="18">
        <v>0.33</v>
      </c>
      <c r="I24" s="18">
        <v>5.4282948381915469E-2</v>
      </c>
      <c r="J24" s="18">
        <v>0.51356740573908932</v>
      </c>
      <c r="K24" s="21">
        <v>0.82025224268201169</v>
      </c>
      <c r="L24" s="13" t="s">
        <v>253</v>
      </c>
    </row>
    <row r="25" spans="1:12" ht="14.25" x14ac:dyDescent="0.45">
      <c r="A25" s="17">
        <v>46075</v>
      </c>
      <c r="B25" s="13">
        <v>3530.41</v>
      </c>
      <c r="C25" s="13">
        <v>1047.5999999999999</v>
      </c>
      <c r="D25" s="18">
        <v>0.29673607314731149</v>
      </c>
      <c r="E25" s="13" t="s">
        <v>253</v>
      </c>
      <c r="F25" s="13" t="s">
        <v>253</v>
      </c>
      <c r="G25" s="18">
        <v>0.33</v>
      </c>
      <c r="H25" s="18">
        <v>0.33</v>
      </c>
      <c r="I25" s="18">
        <v>0.13374679568505926</v>
      </c>
      <c r="J25" s="18">
        <v>0.53338694437659362</v>
      </c>
      <c r="K25" s="21">
        <v>0.81944854409742962</v>
      </c>
      <c r="L25" s="13" t="s">
        <v>253</v>
      </c>
    </row>
    <row r="26" spans="1:12" ht="14.25" x14ac:dyDescent="0.45">
      <c r="A26" s="17">
        <v>46076</v>
      </c>
      <c r="B26" s="13">
        <v>3551.5699999999997</v>
      </c>
      <c r="C26" s="13">
        <v>1196.95</v>
      </c>
      <c r="D26" s="18">
        <v>0.33701996581793409</v>
      </c>
      <c r="E26" s="13" t="s">
        <v>253</v>
      </c>
      <c r="F26" s="13" t="s">
        <v>253</v>
      </c>
      <c r="G26" s="18">
        <v>0.33</v>
      </c>
      <c r="H26" s="18">
        <v>0.33</v>
      </c>
      <c r="I26" s="18">
        <v>0.45247315848420572</v>
      </c>
      <c r="J26" s="18">
        <v>0.61122708838484197</v>
      </c>
      <c r="K26" s="21">
        <v>0.82650456329230659</v>
      </c>
      <c r="L26" s="13" t="s">
        <v>253</v>
      </c>
    </row>
    <row r="27" spans="1:12" ht="14.25" x14ac:dyDescent="0.45">
      <c r="A27" s="17">
        <v>46077</v>
      </c>
      <c r="B27" s="13">
        <v>3843.29</v>
      </c>
      <c r="C27" s="13">
        <v>1406.03</v>
      </c>
      <c r="D27" s="18">
        <v>0.36584020461635736</v>
      </c>
      <c r="E27" s="13" t="s">
        <v>253</v>
      </c>
      <c r="F27" s="13" t="s">
        <v>253</v>
      </c>
      <c r="G27" s="18">
        <v>0.33</v>
      </c>
      <c r="H27" s="18">
        <v>0.33</v>
      </c>
      <c r="I27" s="18">
        <v>0.61323309034368756</v>
      </c>
      <c r="J27" s="18">
        <v>0.64867796046706949</v>
      </c>
      <c r="K27" s="21">
        <v>0.83571909904108865</v>
      </c>
      <c r="L27" s="13" t="s">
        <v>253</v>
      </c>
    </row>
    <row r="28" spans="1:12" ht="14.25" x14ac:dyDescent="0.45">
      <c r="A28" s="17">
        <v>46078</v>
      </c>
      <c r="B28" s="13">
        <v>4063.16</v>
      </c>
      <c r="C28" s="13">
        <v>1445.69</v>
      </c>
      <c r="D28" s="18">
        <v>0.35580434932417138</v>
      </c>
      <c r="E28" s="13" t="s">
        <v>253</v>
      </c>
      <c r="F28" s="13" t="s">
        <v>253</v>
      </c>
      <c r="G28" s="18">
        <v>0.33</v>
      </c>
      <c r="H28" s="18">
        <v>0.33</v>
      </c>
      <c r="I28" s="18">
        <v>0.47907385712223338</v>
      </c>
      <c r="J28" s="18">
        <v>0.61752915577919998</v>
      </c>
      <c r="K28" s="21">
        <v>0.83683679504337771</v>
      </c>
      <c r="L28" s="13" t="s">
        <v>253</v>
      </c>
    </row>
    <row r="29" spans="1:12" ht="14.25" x14ac:dyDescent="0.45">
      <c r="A29" s="17">
        <v>46079</v>
      </c>
      <c r="B29" s="13">
        <v>3995.7799999999997</v>
      </c>
      <c r="C29" s="13">
        <v>1440.91</v>
      </c>
      <c r="D29" s="18">
        <v>0.360607941378154</v>
      </c>
      <c r="E29" s="13" t="s">
        <v>253</v>
      </c>
      <c r="F29" s="13" t="s">
        <v>253</v>
      </c>
      <c r="G29" s="18">
        <v>0.33</v>
      </c>
      <c r="H29" s="18">
        <v>0.33</v>
      </c>
      <c r="I29" s="18">
        <v>0.53408069021078741</v>
      </c>
      <c r="J29" s="18">
        <v>0.63043436422972299</v>
      </c>
      <c r="K29" s="21">
        <v>0.83599157837164328</v>
      </c>
      <c r="L29" s="13" t="s">
        <v>253</v>
      </c>
    </row>
    <row r="30" spans="1:12" ht="14.25" x14ac:dyDescent="0.45">
      <c r="A30" s="17">
        <v>46080</v>
      </c>
      <c r="B30" s="13">
        <v>3713.24</v>
      </c>
      <c r="C30" s="13">
        <v>1429.32</v>
      </c>
      <c r="D30" s="18">
        <v>0.38492529435210221</v>
      </c>
      <c r="E30" s="13" t="s">
        <v>253</v>
      </c>
      <c r="F30" s="13" t="s">
        <v>253</v>
      </c>
      <c r="G30" s="18">
        <v>0.33</v>
      </c>
      <c r="H30" s="18">
        <v>0.33</v>
      </c>
      <c r="I30" s="18">
        <v>0.79830128902525344</v>
      </c>
      <c r="J30" s="18">
        <v>0.68961099316410424</v>
      </c>
      <c r="K30" s="21">
        <v>0.83482976798681807</v>
      </c>
      <c r="L30" s="13" t="s">
        <v>253</v>
      </c>
    </row>
    <row r="31" spans="1:12" ht="14.25" x14ac:dyDescent="0.45">
      <c r="A31" s="17">
        <v>46081</v>
      </c>
      <c r="B31" s="13">
        <v>3606.58</v>
      </c>
      <c r="C31" s="13">
        <v>1419.87</v>
      </c>
      <c r="D31" s="18">
        <v>0.39368875777051943</v>
      </c>
      <c r="E31" s="13" t="s">
        <v>253</v>
      </c>
      <c r="F31" s="13" t="s">
        <v>253</v>
      </c>
      <c r="G31" s="18">
        <v>0.33</v>
      </c>
      <c r="H31" s="18">
        <v>0.33</v>
      </c>
      <c r="I31" s="18">
        <v>0.89469759517817238</v>
      </c>
      <c r="J31" s="18">
        <v>0.70985863918629166</v>
      </c>
      <c r="K31" s="21">
        <v>0.83374719400417097</v>
      </c>
      <c r="L31" s="13" t="s">
        <v>253</v>
      </c>
    </row>
    <row r="32" spans="1:12" ht="14.25" x14ac:dyDescent="0.45">
      <c r="A32" s="17">
        <v>46082</v>
      </c>
      <c r="B32" s="13">
        <v>3491.05</v>
      </c>
      <c r="C32" s="13">
        <v>1431.15</v>
      </c>
      <c r="D32" s="18">
        <v>0.40994829635782931</v>
      </c>
      <c r="E32" s="13" t="s">
        <v>253</v>
      </c>
      <c r="F32" s="13" t="s">
        <v>253</v>
      </c>
      <c r="G32" s="18">
        <v>0.33</v>
      </c>
      <c r="H32" s="18">
        <v>0.33</v>
      </c>
      <c r="I32" s="18">
        <v>1.0535177255725772</v>
      </c>
      <c r="J32" s="18">
        <v>0.74144982670024484</v>
      </c>
      <c r="K32" s="21">
        <v>0.83360533996692632</v>
      </c>
      <c r="L32" s="13" t="s">
        <v>253</v>
      </c>
    </row>
    <row r="33" spans="1:12" ht="14.25" x14ac:dyDescent="0.45">
      <c r="A33" s="17">
        <v>46083</v>
      </c>
      <c r="B33" s="13">
        <v>3494.4399999999996</v>
      </c>
      <c r="C33" s="13">
        <v>1432.84</v>
      </c>
      <c r="D33" s="18">
        <v>0.41003422579869736</v>
      </c>
      <c r="E33" s="13" t="s">
        <v>253</v>
      </c>
      <c r="F33" s="13" t="s">
        <v>253</v>
      </c>
      <c r="G33" s="18">
        <v>0.33</v>
      </c>
      <c r="H33" s="18">
        <v>0.33</v>
      </c>
      <c r="I33" s="18">
        <v>1.0533841130093726</v>
      </c>
      <c r="J33" s="18">
        <v>0.74142421208085885</v>
      </c>
      <c r="K33" s="21">
        <v>0.8330212980392484</v>
      </c>
      <c r="L33" s="13" t="s">
        <v>253</v>
      </c>
    </row>
    <row r="34" spans="1:12" ht="14.25" x14ac:dyDescent="0.45">
      <c r="A34" s="17">
        <v>46084</v>
      </c>
      <c r="B34" s="13">
        <v>3441.93</v>
      </c>
      <c r="C34" s="13">
        <v>1426.31</v>
      </c>
      <c r="D34" s="18">
        <v>0.41439250652976672</v>
      </c>
      <c r="E34" s="13" t="s">
        <v>253</v>
      </c>
      <c r="F34" s="13" t="s">
        <v>253</v>
      </c>
      <c r="G34" s="18">
        <v>0.33</v>
      </c>
      <c r="H34" s="18">
        <v>0.33</v>
      </c>
      <c r="I34" s="18">
        <v>1.1011942981021756</v>
      </c>
      <c r="J34" s="18">
        <v>0.75048381419689236</v>
      </c>
      <c r="K34" s="21">
        <v>0.83204884311187177</v>
      </c>
      <c r="L34" s="13" t="s">
        <v>253</v>
      </c>
    </row>
    <row r="35" spans="1:12" ht="14.25" x14ac:dyDescent="0.45">
      <c r="A35" s="17">
        <v>46085</v>
      </c>
      <c r="B35" s="13">
        <v>3344.55</v>
      </c>
      <c r="C35" s="13">
        <v>1429.23</v>
      </c>
      <c r="D35" s="18">
        <v>0.42733103108041437</v>
      </c>
      <c r="E35" s="13" t="s">
        <v>253</v>
      </c>
      <c r="F35" s="13" t="s">
        <v>253</v>
      </c>
      <c r="G35" s="18">
        <v>0.33</v>
      </c>
      <c r="H35" s="18">
        <v>0.33</v>
      </c>
      <c r="I35" s="18">
        <v>1.2289001273747124</v>
      </c>
      <c r="J35" s="18">
        <v>0.77362601286233323</v>
      </c>
      <c r="K35" s="21">
        <v>0.83151064303719402</v>
      </c>
      <c r="L35" s="13" t="s">
        <v>253</v>
      </c>
    </row>
    <row r="36" spans="1:12" x14ac:dyDescent="0.35">
      <c r="G36" s="6"/>
      <c r="H36" s="6"/>
      <c r="K36" s="6"/>
      <c r="L36" s="6"/>
    </row>
    <row r="37" spans="1:12" x14ac:dyDescent="0.35">
      <c r="G37" s="6"/>
      <c r="H37" s="6"/>
      <c r="K37" s="6"/>
      <c r="L37" s="6"/>
    </row>
    <row r="38" spans="1:12" x14ac:dyDescent="0.35">
      <c r="G38" s="6"/>
      <c r="H38" s="6"/>
      <c r="K38" s="6"/>
      <c r="L38" s="6"/>
    </row>
    <row r="39" spans="1:12" x14ac:dyDescent="0.35">
      <c r="G39" s="6"/>
      <c r="H39" s="6"/>
      <c r="K39" s="6"/>
      <c r="L39" s="6"/>
    </row>
  </sheetData>
  <mergeCells count="1">
    <mergeCell ref="K1:K2"/>
  </mergeCell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4087-AEEC-4555-A6FB-F78B244B0C6C}">
  <dimension ref="A1:L72"/>
  <sheetViews>
    <sheetView zoomScale="7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2.75" x14ac:dyDescent="0.35"/>
  <cols>
    <col min="1" max="12" width="12.59765625" style="2" customWidth="1"/>
    <col min="13" max="256" width="9.06640625" style="2"/>
    <col min="257" max="257" width="13.73046875" style="2" customWidth="1"/>
    <col min="258" max="258" width="15.3984375" style="2" customWidth="1"/>
    <col min="259" max="259" width="13" style="2" customWidth="1"/>
    <col min="260" max="260" width="12.1328125" style="2" bestFit="1" customWidth="1"/>
    <col min="261" max="261" width="12.265625" style="2" customWidth="1"/>
    <col min="262" max="262" width="15.1328125" style="2" customWidth="1"/>
    <col min="263" max="263" width="11.59765625" style="2" customWidth="1"/>
    <col min="264" max="264" width="11" style="2" customWidth="1"/>
    <col min="265" max="265" width="12.73046875" style="2" customWidth="1"/>
    <col min="266" max="266" width="10.59765625" style="2" customWidth="1"/>
    <col min="267" max="512" width="9.06640625" style="2"/>
    <col min="513" max="513" width="13.73046875" style="2" customWidth="1"/>
    <col min="514" max="514" width="15.3984375" style="2" customWidth="1"/>
    <col min="515" max="515" width="13" style="2" customWidth="1"/>
    <col min="516" max="516" width="12.1328125" style="2" bestFit="1" customWidth="1"/>
    <col min="517" max="517" width="12.265625" style="2" customWidth="1"/>
    <col min="518" max="518" width="15.1328125" style="2" customWidth="1"/>
    <col min="519" max="519" width="11.59765625" style="2" customWidth="1"/>
    <col min="520" max="520" width="11" style="2" customWidth="1"/>
    <col min="521" max="521" width="12.73046875" style="2" customWidth="1"/>
    <col min="522" max="522" width="10.59765625" style="2" customWidth="1"/>
    <col min="523" max="768" width="9.06640625" style="2"/>
    <col min="769" max="769" width="13.73046875" style="2" customWidth="1"/>
    <col min="770" max="770" width="15.3984375" style="2" customWidth="1"/>
    <col min="771" max="771" width="13" style="2" customWidth="1"/>
    <col min="772" max="772" width="12.1328125" style="2" bestFit="1" customWidth="1"/>
    <col min="773" max="773" width="12.265625" style="2" customWidth="1"/>
    <col min="774" max="774" width="15.1328125" style="2" customWidth="1"/>
    <col min="775" max="775" width="11.59765625" style="2" customWidth="1"/>
    <col min="776" max="776" width="11" style="2" customWidth="1"/>
    <col min="777" max="777" width="12.73046875" style="2" customWidth="1"/>
    <col min="778" max="778" width="10.59765625" style="2" customWidth="1"/>
    <col min="779" max="1024" width="9.06640625" style="2"/>
    <col min="1025" max="1025" width="13.73046875" style="2" customWidth="1"/>
    <col min="1026" max="1026" width="15.3984375" style="2" customWidth="1"/>
    <col min="1027" max="1027" width="13" style="2" customWidth="1"/>
    <col min="1028" max="1028" width="12.1328125" style="2" bestFit="1" customWidth="1"/>
    <col min="1029" max="1029" width="12.265625" style="2" customWidth="1"/>
    <col min="1030" max="1030" width="15.1328125" style="2" customWidth="1"/>
    <col min="1031" max="1031" width="11.59765625" style="2" customWidth="1"/>
    <col min="1032" max="1032" width="11" style="2" customWidth="1"/>
    <col min="1033" max="1033" width="12.73046875" style="2" customWidth="1"/>
    <col min="1034" max="1034" width="10.59765625" style="2" customWidth="1"/>
    <col min="1035" max="1280" width="9.06640625" style="2"/>
    <col min="1281" max="1281" width="13.73046875" style="2" customWidth="1"/>
    <col min="1282" max="1282" width="15.3984375" style="2" customWidth="1"/>
    <col min="1283" max="1283" width="13" style="2" customWidth="1"/>
    <col min="1284" max="1284" width="12.1328125" style="2" bestFit="1" customWidth="1"/>
    <col min="1285" max="1285" width="12.265625" style="2" customWidth="1"/>
    <col min="1286" max="1286" width="15.1328125" style="2" customWidth="1"/>
    <col min="1287" max="1287" width="11.59765625" style="2" customWidth="1"/>
    <col min="1288" max="1288" width="11" style="2" customWidth="1"/>
    <col min="1289" max="1289" width="12.73046875" style="2" customWidth="1"/>
    <col min="1290" max="1290" width="10.59765625" style="2" customWidth="1"/>
    <col min="1291" max="1536" width="9.06640625" style="2"/>
    <col min="1537" max="1537" width="13.73046875" style="2" customWidth="1"/>
    <col min="1538" max="1538" width="15.3984375" style="2" customWidth="1"/>
    <col min="1539" max="1539" width="13" style="2" customWidth="1"/>
    <col min="1540" max="1540" width="12.1328125" style="2" bestFit="1" customWidth="1"/>
    <col min="1541" max="1541" width="12.265625" style="2" customWidth="1"/>
    <col min="1542" max="1542" width="15.1328125" style="2" customWidth="1"/>
    <col min="1543" max="1543" width="11.59765625" style="2" customWidth="1"/>
    <col min="1544" max="1544" width="11" style="2" customWidth="1"/>
    <col min="1545" max="1545" width="12.73046875" style="2" customWidth="1"/>
    <col min="1546" max="1546" width="10.59765625" style="2" customWidth="1"/>
    <col min="1547" max="1792" width="9.06640625" style="2"/>
    <col min="1793" max="1793" width="13.73046875" style="2" customWidth="1"/>
    <col min="1794" max="1794" width="15.3984375" style="2" customWidth="1"/>
    <col min="1795" max="1795" width="13" style="2" customWidth="1"/>
    <col min="1796" max="1796" width="12.1328125" style="2" bestFit="1" customWidth="1"/>
    <col min="1797" max="1797" width="12.265625" style="2" customWidth="1"/>
    <col min="1798" max="1798" width="15.1328125" style="2" customWidth="1"/>
    <col min="1799" max="1799" width="11.59765625" style="2" customWidth="1"/>
    <col min="1800" max="1800" width="11" style="2" customWidth="1"/>
    <col min="1801" max="1801" width="12.73046875" style="2" customWidth="1"/>
    <col min="1802" max="1802" width="10.59765625" style="2" customWidth="1"/>
    <col min="1803" max="2048" width="9.06640625" style="2"/>
    <col min="2049" max="2049" width="13.73046875" style="2" customWidth="1"/>
    <col min="2050" max="2050" width="15.3984375" style="2" customWidth="1"/>
    <col min="2051" max="2051" width="13" style="2" customWidth="1"/>
    <col min="2052" max="2052" width="12.1328125" style="2" bestFit="1" customWidth="1"/>
    <col min="2053" max="2053" width="12.265625" style="2" customWidth="1"/>
    <col min="2054" max="2054" width="15.1328125" style="2" customWidth="1"/>
    <col min="2055" max="2055" width="11.59765625" style="2" customWidth="1"/>
    <col min="2056" max="2056" width="11" style="2" customWidth="1"/>
    <col min="2057" max="2057" width="12.73046875" style="2" customWidth="1"/>
    <col min="2058" max="2058" width="10.59765625" style="2" customWidth="1"/>
    <col min="2059" max="2304" width="9.06640625" style="2"/>
    <col min="2305" max="2305" width="13.73046875" style="2" customWidth="1"/>
    <col min="2306" max="2306" width="15.3984375" style="2" customWidth="1"/>
    <col min="2307" max="2307" width="13" style="2" customWidth="1"/>
    <col min="2308" max="2308" width="12.1328125" style="2" bestFit="1" customWidth="1"/>
    <col min="2309" max="2309" width="12.265625" style="2" customWidth="1"/>
    <col min="2310" max="2310" width="15.1328125" style="2" customWidth="1"/>
    <col min="2311" max="2311" width="11.59765625" style="2" customWidth="1"/>
    <col min="2312" max="2312" width="11" style="2" customWidth="1"/>
    <col min="2313" max="2313" width="12.73046875" style="2" customWidth="1"/>
    <col min="2314" max="2314" width="10.59765625" style="2" customWidth="1"/>
    <col min="2315" max="2560" width="9.06640625" style="2"/>
    <col min="2561" max="2561" width="13.73046875" style="2" customWidth="1"/>
    <col min="2562" max="2562" width="15.3984375" style="2" customWidth="1"/>
    <col min="2563" max="2563" width="13" style="2" customWidth="1"/>
    <col min="2564" max="2564" width="12.1328125" style="2" bestFit="1" customWidth="1"/>
    <col min="2565" max="2565" width="12.265625" style="2" customWidth="1"/>
    <col min="2566" max="2566" width="15.1328125" style="2" customWidth="1"/>
    <col min="2567" max="2567" width="11.59765625" style="2" customWidth="1"/>
    <col min="2568" max="2568" width="11" style="2" customWidth="1"/>
    <col min="2569" max="2569" width="12.73046875" style="2" customWidth="1"/>
    <col min="2570" max="2570" width="10.59765625" style="2" customWidth="1"/>
    <col min="2571" max="2816" width="9.06640625" style="2"/>
    <col min="2817" max="2817" width="13.73046875" style="2" customWidth="1"/>
    <col min="2818" max="2818" width="15.3984375" style="2" customWidth="1"/>
    <col min="2819" max="2819" width="13" style="2" customWidth="1"/>
    <col min="2820" max="2820" width="12.1328125" style="2" bestFit="1" customWidth="1"/>
    <col min="2821" max="2821" width="12.265625" style="2" customWidth="1"/>
    <col min="2822" max="2822" width="15.1328125" style="2" customWidth="1"/>
    <col min="2823" max="2823" width="11.59765625" style="2" customWidth="1"/>
    <col min="2824" max="2824" width="11" style="2" customWidth="1"/>
    <col min="2825" max="2825" width="12.73046875" style="2" customWidth="1"/>
    <col min="2826" max="2826" width="10.59765625" style="2" customWidth="1"/>
    <col min="2827" max="3072" width="9.06640625" style="2"/>
    <col min="3073" max="3073" width="13.73046875" style="2" customWidth="1"/>
    <col min="3074" max="3074" width="15.3984375" style="2" customWidth="1"/>
    <col min="3075" max="3075" width="13" style="2" customWidth="1"/>
    <col min="3076" max="3076" width="12.1328125" style="2" bestFit="1" customWidth="1"/>
    <col min="3077" max="3077" width="12.265625" style="2" customWidth="1"/>
    <col min="3078" max="3078" width="15.1328125" style="2" customWidth="1"/>
    <col min="3079" max="3079" width="11.59765625" style="2" customWidth="1"/>
    <col min="3080" max="3080" width="11" style="2" customWidth="1"/>
    <col min="3081" max="3081" width="12.73046875" style="2" customWidth="1"/>
    <col min="3082" max="3082" width="10.59765625" style="2" customWidth="1"/>
    <col min="3083" max="3328" width="9.06640625" style="2"/>
    <col min="3329" max="3329" width="13.73046875" style="2" customWidth="1"/>
    <col min="3330" max="3330" width="15.3984375" style="2" customWidth="1"/>
    <col min="3331" max="3331" width="13" style="2" customWidth="1"/>
    <col min="3332" max="3332" width="12.1328125" style="2" bestFit="1" customWidth="1"/>
    <col min="3333" max="3333" width="12.265625" style="2" customWidth="1"/>
    <col min="3334" max="3334" width="15.1328125" style="2" customWidth="1"/>
    <col min="3335" max="3335" width="11.59765625" style="2" customWidth="1"/>
    <col min="3336" max="3336" width="11" style="2" customWidth="1"/>
    <col min="3337" max="3337" width="12.73046875" style="2" customWidth="1"/>
    <col min="3338" max="3338" width="10.59765625" style="2" customWidth="1"/>
    <col min="3339" max="3584" width="9.06640625" style="2"/>
    <col min="3585" max="3585" width="13.73046875" style="2" customWidth="1"/>
    <col min="3586" max="3586" width="15.3984375" style="2" customWidth="1"/>
    <col min="3587" max="3587" width="13" style="2" customWidth="1"/>
    <col min="3588" max="3588" width="12.1328125" style="2" bestFit="1" customWidth="1"/>
    <col min="3589" max="3589" width="12.265625" style="2" customWidth="1"/>
    <col min="3590" max="3590" width="15.1328125" style="2" customWidth="1"/>
    <col min="3591" max="3591" width="11.59765625" style="2" customWidth="1"/>
    <col min="3592" max="3592" width="11" style="2" customWidth="1"/>
    <col min="3593" max="3593" width="12.73046875" style="2" customWidth="1"/>
    <col min="3594" max="3594" width="10.59765625" style="2" customWidth="1"/>
    <col min="3595" max="3840" width="9.06640625" style="2"/>
    <col min="3841" max="3841" width="13.73046875" style="2" customWidth="1"/>
    <col min="3842" max="3842" width="15.3984375" style="2" customWidth="1"/>
    <col min="3843" max="3843" width="13" style="2" customWidth="1"/>
    <col min="3844" max="3844" width="12.1328125" style="2" bestFit="1" customWidth="1"/>
    <col min="3845" max="3845" width="12.265625" style="2" customWidth="1"/>
    <col min="3846" max="3846" width="15.1328125" style="2" customWidth="1"/>
    <col min="3847" max="3847" width="11.59765625" style="2" customWidth="1"/>
    <col min="3848" max="3848" width="11" style="2" customWidth="1"/>
    <col min="3849" max="3849" width="12.73046875" style="2" customWidth="1"/>
    <col min="3850" max="3850" width="10.59765625" style="2" customWidth="1"/>
    <col min="3851" max="4096" width="9.06640625" style="2"/>
    <col min="4097" max="4097" width="13.73046875" style="2" customWidth="1"/>
    <col min="4098" max="4098" width="15.3984375" style="2" customWidth="1"/>
    <col min="4099" max="4099" width="13" style="2" customWidth="1"/>
    <col min="4100" max="4100" width="12.1328125" style="2" bestFit="1" customWidth="1"/>
    <col min="4101" max="4101" width="12.265625" style="2" customWidth="1"/>
    <col min="4102" max="4102" width="15.1328125" style="2" customWidth="1"/>
    <col min="4103" max="4103" width="11.59765625" style="2" customWidth="1"/>
    <col min="4104" max="4104" width="11" style="2" customWidth="1"/>
    <col min="4105" max="4105" width="12.73046875" style="2" customWidth="1"/>
    <col min="4106" max="4106" width="10.59765625" style="2" customWidth="1"/>
    <col min="4107" max="4352" width="9.06640625" style="2"/>
    <col min="4353" max="4353" width="13.73046875" style="2" customWidth="1"/>
    <col min="4354" max="4354" width="15.3984375" style="2" customWidth="1"/>
    <col min="4355" max="4355" width="13" style="2" customWidth="1"/>
    <col min="4356" max="4356" width="12.1328125" style="2" bestFit="1" customWidth="1"/>
    <col min="4357" max="4357" width="12.265625" style="2" customWidth="1"/>
    <col min="4358" max="4358" width="15.1328125" style="2" customWidth="1"/>
    <col min="4359" max="4359" width="11.59765625" style="2" customWidth="1"/>
    <col min="4360" max="4360" width="11" style="2" customWidth="1"/>
    <col min="4361" max="4361" width="12.73046875" style="2" customWidth="1"/>
    <col min="4362" max="4362" width="10.59765625" style="2" customWidth="1"/>
    <col min="4363" max="4608" width="9.06640625" style="2"/>
    <col min="4609" max="4609" width="13.73046875" style="2" customWidth="1"/>
    <col min="4610" max="4610" width="15.3984375" style="2" customWidth="1"/>
    <col min="4611" max="4611" width="13" style="2" customWidth="1"/>
    <col min="4612" max="4612" width="12.1328125" style="2" bestFit="1" customWidth="1"/>
    <col min="4613" max="4613" width="12.265625" style="2" customWidth="1"/>
    <col min="4614" max="4614" width="15.1328125" style="2" customWidth="1"/>
    <col min="4615" max="4615" width="11.59765625" style="2" customWidth="1"/>
    <col min="4616" max="4616" width="11" style="2" customWidth="1"/>
    <col min="4617" max="4617" width="12.73046875" style="2" customWidth="1"/>
    <col min="4618" max="4618" width="10.59765625" style="2" customWidth="1"/>
    <col min="4619" max="4864" width="9.06640625" style="2"/>
    <col min="4865" max="4865" width="13.73046875" style="2" customWidth="1"/>
    <col min="4866" max="4866" width="15.3984375" style="2" customWidth="1"/>
    <col min="4867" max="4867" width="13" style="2" customWidth="1"/>
    <col min="4868" max="4868" width="12.1328125" style="2" bestFit="1" customWidth="1"/>
    <col min="4869" max="4869" width="12.265625" style="2" customWidth="1"/>
    <col min="4870" max="4870" width="15.1328125" style="2" customWidth="1"/>
    <col min="4871" max="4871" width="11.59765625" style="2" customWidth="1"/>
    <col min="4872" max="4872" width="11" style="2" customWidth="1"/>
    <col min="4873" max="4873" width="12.73046875" style="2" customWidth="1"/>
    <col min="4874" max="4874" width="10.59765625" style="2" customWidth="1"/>
    <col min="4875" max="5120" width="9.06640625" style="2"/>
    <col min="5121" max="5121" width="13.73046875" style="2" customWidth="1"/>
    <col min="5122" max="5122" width="15.3984375" style="2" customWidth="1"/>
    <col min="5123" max="5123" width="13" style="2" customWidth="1"/>
    <col min="5124" max="5124" width="12.1328125" style="2" bestFit="1" customWidth="1"/>
    <col min="5125" max="5125" width="12.265625" style="2" customWidth="1"/>
    <col min="5126" max="5126" width="15.1328125" style="2" customWidth="1"/>
    <col min="5127" max="5127" width="11.59765625" style="2" customWidth="1"/>
    <col min="5128" max="5128" width="11" style="2" customWidth="1"/>
    <col min="5129" max="5129" width="12.73046875" style="2" customWidth="1"/>
    <col min="5130" max="5130" width="10.59765625" style="2" customWidth="1"/>
    <col min="5131" max="5376" width="9.06640625" style="2"/>
    <col min="5377" max="5377" width="13.73046875" style="2" customWidth="1"/>
    <col min="5378" max="5378" width="15.3984375" style="2" customWidth="1"/>
    <col min="5379" max="5379" width="13" style="2" customWidth="1"/>
    <col min="5380" max="5380" width="12.1328125" style="2" bestFit="1" customWidth="1"/>
    <col min="5381" max="5381" width="12.265625" style="2" customWidth="1"/>
    <col min="5382" max="5382" width="15.1328125" style="2" customWidth="1"/>
    <col min="5383" max="5383" width="11.59765625" style="2" customWidth="1"/>
    <col min="5384" max="5384" width="11" style="2" customWidth="1"/>
    <col min="5385" max="5385" width="12.73046875" style="2" customWidth="1"/>
    <col min="5386" max="5386" width="10.59765625" style="2" customWidth="1"/>
    <col min="5387" max="5632" width="9.06640625" style="2"/>
    <col min="5633" max="5633" width="13.73046875" style="2" customWidth="1"/>
    <col min="5634" max="5634" width="15.3984375" style="2" customWidth="1"/>
    <col min="5635" max="5635" width="13" style="2" customWidth="1"/>
    <col min="5636" max="5636" width="12.1328125" style="2" bestFit="1" customWidth="1"/>
    <col min="5637" max="5637" width="12.265625" style="2" customWidth="1"/>
    <col min="5638" max="5638" width="15.1328125" style="2" customWidth="1"/>
    <col min="5639" max="5639" width="11.59765625" style="2" customWidth="1"/>
    <col min="5640" max="5640" width="11" style="2" customWidth="1"/>
    <col min="5641" max="5641" width="12.73046875" style="2" customWidth="1"/>
    <col min="5642" max="5642" width="10.59765625" style="2" customWidth="1"/>
    <col min="5643" max="5888" width="9.06640625" style="2"/>
    <col min="5889" max="5889" width="13.73046875" style="2" customWidth="1"/>
    <col min="5890" max="5890" width="15.3984375" style="2" customWidth="1"/>
    <col min="5891" max="5891" width="13" style="2" customWidth="1"/>
    <col min="5892" max="5892" width="12.1328125" style="2" bestFit="1" customWidth="1"/>
    <col min="5893" max="5893" width="12.265625" style="2" customWidth="1"/>
    <col min="5894" max="5894" width="15.1328125" style="2" customWidth="1"/>
    <col min="5895" max="5895" width="11.59765625" style="2" customWidth="1"/>
    <col min="5896" max="5896" width="11" style="2" customWidth="1"/>
    <col min="5897" max="5897" width="12.73046875" style="2" customWidth="1"/>
    <col min="5898" max="5898" width="10.59765625" style="2" customWidth="1"/>
    <col min="5899" max="6144" width="9.06640625" style="2"/>
    <col min="6145" max="6145" width="13.73046875" style="2" customWidth="1"/>
    <col min="6146" max="6146" width="15.3984375" style="2" customWidth="1"/>
    <col min="6147" max="6147" width="13" style="2" customWidth="1"/>
    <col min="6148" max="6148" width="12.1328125" style="2" bestFit="1" customWidth="1"/>
    <col min="6149" max="6149" width="12.265625" style="2" customWidth="1"/>
    <col min="6150" max="6150" width="15.1328125" style="2" customWidth="1"/>
    <col min="6151" max="6151" width="11.59765625" style="2" customWidth="1"/>
    <col min="6152" max="6152" width="11" style="2" customWidth="1"/>
    <col min="6153" max="6153" width="12.73046875" style="2" customWidth="1"/>
    <col min="6154" max="6154" width="10.59765625" style="2" customWidth="1"/>
    <col min="6155" max="6400" width="9.06640625" style="2"/>
    <col min="6401" max="6401" width="13.73046875" style="2" customWidth="1"/>
    <col min="6402" max="6402" width="15.3984375" style="2" customWidth="1"/>
    <col min="6403" max="6403" width="13" style="2" customWidth="1"/>
    <col min="6404" max="6404" width="12.1328125" style="2" bestFit="1" customWidth="1"/>
    <col min="6405" max="6405" width="12.265625" style="2" customWidth="1"/>
    <col min="6406" max="6406" width="15.1328125" style="2" customWidth="1"/>
    <col min="6407" max="6407" width="11.59765625" style="2" customWidth="1"/>
    <col min="6408" max="6408" width="11" style="2" customWidth="1"/>
    <col min="6409" max="6409" width="12.73046875" style="2" customWidth="1"/>
    <col min="6410" max="6410" width="10.59765625" style="2" customWidth="1"/>
    <col min="6411" max="6656" width="9.06640625" style="2"/>
    <col min="6657" max="6657" width="13.73046875" style="2" customWidth="1"/>
    <col min="6658" max="6658" width="15.3984375" style="2" customWidth="1"/>
    <col min="6659" max="6659" width="13" style="2" customWidth="1"/>
    <col min="6660" max="6660" width="12.1328125" style="2" bestFit="1" customWidth="1"/>
    <col min="6661" max="6661" width="12.265625" style="2" customWidth="1"/>
    <col min="6662" max="6662" width="15.1328125" style="2" customWidth="1"/>
    <col min="6663" max="6663" width="11.59765625" style="2" customWidth="1"/>
    <col min="6664" max="6664" width="11" style="2" customWidth="1"/>
    <col min="6665" max="6665" width="12.73046875" style="2" customWidth="1"/>
    <col min="6666" max="6666" width="10.59765625" style="2" customWidth="1"/>
    <col min="6667" max="6912" width="9.06640625" style="2"/>
    <col min="6913" max="6913" width="13.73046875" style="2" customWidth="1"/>
    <col min="6914" max="6914" width="15.3984375" style="2" customWidth="1"/>
    <col min="6915" max="6915" width="13" style="2" customWidth="1"/>
    <col min="6916" max="6916" width="12.1328125" style="2" bestFit="1" customWidth="1"/>
    <col min="6917" max="6917" width="12.265625" style="2" customWidth="1"/>
    <col min="6918" max="6918" width="15.1328125" style="2" customWidth="1"/>
    <col min="6919" max="6919" width="11.59765625" style="2" customWidth="1"/>
    <col min="6920" max="6920" width="11" style="2" customWidth="1"/>
    <col min="6921" max="6921" width="12.73046875" style="2" customWidth="1"/>
    <col min="6922" max="6922" width="10.59765625" style="2" customWidth="1"/>
    <col min="6923" max="7168" width="9.06640625" style="2"/>
    <col min="7169" max="7169" width="13.73046875" style="2" customWidth="1"/>
    <col min="7170" max="7170" width="15.3984375" style="2" customWidth="1"/>
    <col min="7171" max="7171" width="13" style="2" customWidth="1"/>
    <col min="7172" max="7172" width="12.1328125" style="2" bestFit="1" customWidth="1"/>
    <col min="7173" max="7173" width="12.265625" style="2" customWidth="1"/>
    <col min="7174" max="7174" width="15.1328125" style="2" customWidth="1"/>
    <col min="7175" max="7175" width="11.59765625" style="2" customWidth="1"/>
    <col min="7176" max="7176" width="11" style="2" customWidth="1"/>
    <col min="7177" max="7177" width="12.73046875" style="2" customWidth="1"/>
    <col min="7178" max="7178" width="10.59765625" style="2" customWidth="1"/>
    <col min="7179" max="7424" width="9.06640625" style="2"/>
    <col min="7425" max="7425" width="13.73046875" style="2" customWidth="1"/>
    <col min="7426" max="7426" width="15.3984375" style="2" customWidth="1"/>
    <col min="7427" max="7427" width="13" style="2" customWidth="1"/>
    <col min="7428" max="7428" width="12.1328125" style="2" bestFit="1" customWidth="1"/>
    <col min="7429" max="7429" width="12.265625" style="2" customWidth="1"/>
    <col min="7430" max="7430" width="15.1328125" style="2" customWidth="1"/>
    <col min="7431" max="7431" width="11.59765625" style="2" customWidth="1"/>
    <col min="7432" max="7432" width="11" style="2" customWidth="1"/>
    <col min="7433" max="7433" width="12.73046875" style="2" customWidth="1"/>
    <col min="7434" max="7434" width="10.59765625" style="2" customWidth="1"/>
    <col min="7435" max="7680" width="9.06640625" style="2"/>
    <col min="7681" max="7681" width="13.73046875" style="2" customWidth="1"/>
    <col min="7682" max="7682" width="15.3984375" style="2" customWidth="1"/>
    <col min="7683" max="7683" width="13" style="2" customWidth="1"/>
    <col min="7684" max="7684" width="12.1328125" style="2" bestFit="1" customWidth="1"/>
    <col min="7685" max="7685" width="12.265625" style="2" customWidth="1"/>
    <col min="7686" max="7686" width="15.1328125" style="2" customWidth="1"/>
    <col min="7687" max="7687" width="11.59765625" style="2" customWidth="1"/>
    <col min="7688" max="7688" width="11" style="2" customWidth="1"/>
    <col min="7689" max="7689" width="12.73046875" style="2" customWidth="1"/>
    <col min="7690" max="7690" width="10.59765625" style="2" customWidth="1"/>
    <col min="7691" max="7936" width="9.06640625" style="2"/>
    <col min="7937" max="7937" width="13.73046875" style="2" customWidth="1"/>
    <col min="7938" max="7938" width="15.3984375" style="2" customWidth="1"/>
    <col min="7939" max="7939" width="13" style="2" customWidth="1"/>
    <col min="7940" max="7940" width="12.1328125" style="2" bestFit="1" customWidth="1"/>
    <col min="7941" max="7941" width="12.265625" style="2" customWidth="1"/>
    <col min="7942" max="7942" width="15.1328125" style="2" customWidth="1"/>
    <col min="7943" max="7943" width="11.59765625" style="2" customWidth="1"/>
    <col min="7944" max="7944" width="11" style="2" customWidth="1"/>
    <col min="7945" max="7945" width="12.73046875" style="2" customWidth="1"/>
    <col min="7946" max="7946" width="10.59765625" style="2" customWidth="1"/>
    <col min="7947" max="8192" width="9.06640625" style="2"/>
    <col min="8193" max="8193" width="13.73046875" style="2" customWidth="1"/>
    <col min="8194" max="8194" width="15.3984375" style="2" customWidth="1"/>
    <col min="8195" max="8195" width="13" style="2" customWidth="1"/>
    <col min="8196" max="8196" width="12.1328125" style="2" bestFit="1" customWidth="1"/>
    <col min="8197" max="8197" width="12.265625" style="2" customWidth="1"/>
    <col min="8198" max="8198" width="15.1328125" style="2" customWidth="1"/>
    <col min="8199" max="8199" width="11.59765625" style="2" customWidth="1"/>
    <col min="8200" max="8200" width="11" style="2" customWidth="1"/>
    <col min="8201" max="8201" width="12.73046875" style="2" customWidth="1"/>
    <col min="8202" max="8202" width="10.59765625" style="2" customWidth="1"/>
    <col min="8203" max="8448" width="9.06640625" style="2"/>
    <col min="8449" max="8449" width="13.73046875" style="2" customWidth="1"/>
    <col min="8450" max="8450" width="15.3984375" style="2" customWidth="1"/>
    <col min="8451" max="8451" width="13" style="2" customWidth="1"/>
    <col min="8452" max="8452" width="12.1328125" style="2" bestFit="1" customWidth="1"/>
    <col min="8453" max="8453" width="12.265625" style="2" customWidth="1"/>
    <col min="8454" max="8454" width="15.1328125" style="2" customWidth="1"/>
    <col min="8455" max="8455" width="11.59765625" style="2" customWidth="1"/>
    <col min="8456" max="8456" width="11" style="2" customWidth="1"/>
    <col min="8457" max="8457" width="12.73046875" style="2" customWidth="1"/>
    <col min="8458" max="8458" width="10.59765625" style="2" customWidth="1"/>
    <col min="8459" max="8704" width="9.06640625" style="2"/>
    <col min="8705" max="8705" width="13.73046875" style="2" customWidth="1"/>
    <col min="8706" max="8706" width="15.3984375" style="2" customWidth="1"/>
    <col min="8707" max="8707" width="13" style="2" customWidth="1"/>
    <col min="8708" max="8708" width="12.1328125" style="2" bestFit="1" customWidth="1"/>
    <col min="8709" max="8709" width="12.265625" style="2" customWidth="1"/>
    <col min="8710" max="8710" width="15.1328125" style="2" customWidth="1"/>
    <col min="8711" max="8711" width="11.59765625" style="2" customWidth="1"/>
    <col min="8712" max="8712" width="11" style="2" customWidth="1"/>
    <col min="8713" max="8713" width="12.73046875" style="2" customWidth="1"/>
    <col min="8714" max="8714" width="10.59765625" style="2" customWidth="1"/>
    <col min="8715" max="8960" width="9.06640625" style="2"/>
    <col min="8961" max="8961" width="13.73046875" style="2" customWidth="1"/>
    <col min="8962" max="8962" width="15.3984375" style="2" customWidth="1"/>
    <col min="8963" max="8963" width="13" style="2" customWidth="1"/>
    <col min="8964" max="8964" width="12.1328125" style="2" bestFit="1" customWidth="1"/>
    <col min="8965" max="8965" width="12.265625" style="2" customWidth="1"/>
    <col min="8966" max="8966" width="15.1328125" style="2" customWidth="1"/>
    <col min="8967" max="8967" width="11.59765625" style="2" customWidth="1"/>
    <col min="8968" max="8968" width="11" style="2" customWidth="1"/>
    <col min="8969" max="8969" width="12.73046875" style="2" customWidth="1"/>
    <col min="8970" max="8970" width="10.59765625" style="2" customWidth="1"/>
    <col min="8971" max="9216" width="9.06640625" style="2"/>
    <col min="9217" max="9217" width="13.73046875" style="2" customWidth="1"/>
    <col min="9218" max="9218" width="15.3984375" style="2" customWidth="1"/>
    <col min="9219" max="9219" width="13" style="2" customWidth="1"/>
    <col min="9220" max="9220" width="12.1328125" style="2" bestFit="1" customWidth="1"/>
    <col min="9221" max="9221" width="12.265625" style="2" customWidth="1"/>
    <col min="9222" max="9222" width="15.1328125" style="2" customWidth="1"/>
    <col min="9223" max="9223" width="11.59765625" style="2" customWidth="1"/>
    <col min="9224" max="9224" width="11" style="2" customWidth="1"/>
    <col min="9225" max="9225" width="12.73046875" style="2" customWidth="1"/>
    <col min="9226" max="9226" width="10.59765625" style="2" customWidth="1"/>
    <col min="9227" max="9472" width="9.06640625" style="2"/>
    <col min="9473" max="9473" width="13.73046875" style="2" customWidth="1"/>
    <col min="9474" max="9474" width="15.3984375" style="2" customWidth="1"/>
    <col min="9475" max="9475" width="13" style="2" customWidth="1"/>
    <col min="9476" max="9476" width="12.1328125" style="2" bestFit="1" customWidth="1"/>
    <col min="9477" max="9477" width="12.265625" style="2" customWidth="1"/>
    <col min="9478" max="9478" width="15.1328125" style="2" customWidth="1"/>
    <col min="9479" max="9479" width="11.59765625" style="2" customWidth="1"/>
    <col min="9480" max="9480" width="11" style="2" customWidth="1"/>
    <col min="9481" max="9481" width="12.73046875" style="2" customWidth="1"/>
    <col min="9482" max="9482" width="10.59765625" style="2" customWidth="1"/>
    <col min="9483" max="9728" width="9.06640625" style="2"/>
    <col min="9729" max="9729" width="13.73046875" style="2" customWidth="1"/>
    <col min="9730" max="9730" width="15.3984375" style="2" customWidth="1"/>
    <col min="9731" max="9731" width="13" style="2" customWidth="1"/>
    <col min="9732" max="9732" width="12.1328125" style="2" bestFit="1" customWidth="1"/>
    <col min="9733" max="9733" width="12.265625" style="2" customWidth="1"/>
    <col min="9734" max="9734" width="15.1328125" style="2" customWidth="1"/>
    <col min="9735" max="9735" width="11.59765625" style="2" customWidth="1"/>
    <col min="9736" max="9736" width="11" style="2" customWidth="1"/>
    <col min="9737" max="9737" width="12.73046875" style="2" customWidth="1"/>
    <col min="9738" max="9738" width="10.59765625" style="2" customWidth="1"/>
    <col min="9739" max="9984" width="9.06640625" style="2"/>
    <col min="9985" max="9985" width="13.73046875" style="2" customWidth="1"/>
    <col min="9986" max="9986" width="15.3984375" style="2" customWidth="1"/>
    <col min="9987" max="9987" width="13" style="2" customWidth="1"/>
    <col min="9988" max="9988" width="12.1328125" style="2" bestFit="1" customWidth="1"/>
    <col min="9989" max="9989" width="12.265625" style="2" customWidth="1"/>
    <col min="9990" max="9990" width="15.1328125" style="2" customWidth="1"/>
    <col min="9991" max="9991" width="11.59765625" style="2" customWidth="1"/>
    <col min="9992" max="9992" width="11" style="2" customWidth="1"/>
    <col min="9993" max="9993" width="12.73046875" style="2" customWidth="1"/>
    <col min="9994" max="9994" width="10.59765625" style="2" customWidth="1"/>
    <col min="9995" max="10240" width="9.06640625" style="2"/>
    <col min="10241" max="10241" width="13.73046875" style="2" customWidth="1"/>
    <col min="10242" max="10242" width="15.3984375" style="2" customWidth="1"/>
    <col min="10243" max="10243" width="13" style="2" customWidth="1"/>
    <col min="10244" max="10244" width="12.1328125" style="2" bestFit="1" customWidth="1"/>
    <col min="10245" max="10245" width="12.265625" style="2" customWidth="1"/>
    <col min="10246" max="10246" width="15.1328125" style="2" customWidth="1"/>
    <col min="10247" max="10247" width="11.59765625" style="2" customWidth="1"/>
    <col min="10248" max="10248" width="11" style="2" customWidth="1"/>
    <col min="10249" max="10249" width="12.73046875" style="2" customWidth="1"/>
    <col min="10250" max="10250" width="10.59765625" style="2" customWidth="1"/>
    <col min="10251" max="10496" width="9.06640625" style="2"/>
    <col min="10497" max="10497" width="13.73046875" style="2" customWidth="1"/>
    <col min="10498" max="10498" width="15.3984375" style="2" customWidth="1"/>
    <col min="10499" max="10499" width="13" style="2" customWidth="1"/>
    <col min="10500" max="10500" width="12.1328125" style="2" bestFit="1" customWidth="1"/>
    <col min="10501" max="10501" width="12.265625" style="2" customWidth="1"/>
    <col min="10502" max="10502" width="15.1328125" style="2" customWidth="1"/>
    <col min="10503" max="10503" width="11.59765625" style="2" customWidth="1"/>
    <col min="10504" max="10504" width="11" style="2" customWidth="1"/>
    <col min="10505" max="10505" width="12.73046875" style="2" customWidth="1"/>
    <col min="10506" max="10506" width="10.59765625" style="2" customWidth="1"/>
    <col min="10507" max="10752" width="9.06640625" style="2"/>
    <col min="10753" max="10753" width="13.73046875" style="2" customWidth="1"/>
    <col min="10754" max="10754" width="15.3984375" style="2" customWidth="1"/>
    <col min="10755" max="10755" width="13" style="2" customWidth="1"/>
    <col min="10756" max="10756" width="12.1328125" style="2" bestFit="1" customWidth="1"/>
    <col min="10757" max="10757" width="12.265625" style="2" customWidth="1"/>
    <col min="10758" max="10758" width="15.1328125" style="2" customWidth="1"/>
    <col min="10759" max="10759" width="11.59765625" style="2" customWidth="1"/>
    <col min="10760" max="10760" width="11" style="2" customWidth="1"/>
    <col min="10761" max="10761" width="12.73046875" style="2" customWidth="1"/>
    <col min="10762" max="10762" width="10.59765625" style="2" customWidth="1"/>
    <col min="10763" max="11008" width="9.06640625" style="2"/>
    <col min="11009" max="11009" width="13.73046875" style="2" customWidth="1"/>
    <col min="11010" max="11010" width="15.3984375" style="2" customWidth="1"/>
    <col min="11011" max="11011" width="13" style="2" customWidth="1"/>
    <col min="11012" max="11012" width="12.1328125" style="2" bestFit="1" customWidth="1"/>
    <col min="11013" max="11013" width="12.265625" style="2" customWidth="1"/>
    <col min="11014" max="11014" width="15.1328125" style="2" customWidth="1"/>
    <col min="11015" max="11015" width="11.59765625" style="2" customWidth="1"/>
    <col min="11016" max="11016" width="11" style="2" customWidth="1"/>
    <col min="11017" max="11017" width="12.73046875" style="2" customWidth="1"/>
    <col min="11018" max="11018" width="10.59765625" style="2" customWidth="1"/>
    <col min="11019" max="11264" width="9.06640625" style="2"/>
    <col min="11265" max="11265" width="13.73046875" style="2" customWidth="1"/>
    <col min="11266" max="11266" width="15.3984375" style="2" customWidth="1"/>
    <col min="11267" max="11267" width="13" style="2" customWidth="1"/>
    <col min="11268" max="11268" width="12.1328125" style="2" bestFit="1" customWidth="1"/>
    <col min="11269" max="11269" width="12.265625" style="2" customWidth="1"/>
    <col min="11270" max="11270" width="15.1328125" style="2" customWidth="1"/>
    <col min="11271" max="11271" width="11.59765625" style="2" customWidth="1"/>
    <col min="11272" max="11272" width="11" style="2" customWidth="1"/>
    <col min="11273" max="11273" width="12.73046875" style="2" customWidth="1"/>
    <col min="11274" max="11274" width="10.59765625" style="2" customWidth="1"/>
    <col min="11275" max="11520" width="9.06640625" style="2"/>
    <col min="11521" max="11521" width="13.73046875" style="2" customWidth="1"/>
    <col min="11522" max="11522" width="15.3984375" style="2" customWidth="1"/>
    <col min="11523" max="11523" width="13" style="2" customWidth="1"/>
    <col min="11524" max="11524" width="12.1328125" style="2" bestFit="1" customWidth="1"/>
    <col min="11525" max="11525" width="12.265625" style="2" customWidth="1"/>
    <col min="11526" max="11526" width="15.1328125" style="2" customWidth="1"/>
    <col min="11527" max="11527" width="11.59765625" style="2" customWidth="1"/>
    <col min="11528" max="11528" width="11" style="2" customWidth="1"/>
    <col min="11529" max="11529" width="12.73046875" style="2" customWidth="1"/>
    <col min="11530" max="11530" width="10.59765625" style="2" customWidth="1"/>
    <col min="11531" max="11776" width="9.06640625" style="2"/>
    <col min="11777" max="11777" width="13.73046875" style="2" customWidth="1"/>
    <col min="11778" max="11778" width="15.3984375" style="2" customWidth="1"/>
    <col min="11779" max="11779" width="13" style="2" customWidth="1"/>
    <col min="11780" max="11780" width="12.1328125" style="2" bestFit="1" customWidth="1"/>
    <col min="11781" max="11781" width="12.265625" style="2" customWidth="1"/>
    <col min="11782" max="11782" width="15.1328125" style="2" customWidth="1"/>
    <col min="11783" max="11783" width="11.59765625" style="2" customWidth="1"/>
    <col min="11784" max="11784" width="11" style="2" customWidth="1"/>
    <col min="11785" max="11785" width="12.73046875" style="2" customWidth="1"/>
    <col min="11786" max="11786" width="10.59765625" style="2" customWidth="1"/>
    <col min="11787" max="12032" width="9.06640625" style="2"/>
    <col min="12033" max="12033" width="13.73046875" style="2" customWidth="1"/>
    <col min="12034" max="12034" width="15.3984375" style="2" customWidth="1"/>
    <col min="12035" max="12035" width="13" style="2" customWidth="1"/>
    <col min="12036" max="12036" width="12.1328125" style="2" bestFit="1" customWidth="1"/>
    <col min="12037" max="12037" width="12.265625" style="2" customWidth="1"/>
    <col min="12038" max="12038" width="15.1328125" style="2" customWidth="1"/>
    <col min="12039" max="12039" width="11.59765625" style="2" customWidth="1"/>
    <col min="12040" max="12040" width="11" style="2" customWidth="1"/>
    <col min="12041" max="12041" width="12.73046875" style="2" customWidth="1"/>
    <col min="12042" max="12042" width="10.59765625" style="2" customWidth="1"/>
    <col min="12043" max="12288" width="9.06640625" style="2"/>
    <col min="12289" max="12289" width="13.73046875" style="2" customWidth="1"/>
    <col min="12290" max="12290" width="15.3984375" style="2" customWidth="1"/>
    <col min="12291" max="12291" width="13" style="2" customWidth="1"/>
    <col min="12292" max="12292" width="12.1328125" style="2" bestFit="1" customWidth="1"/>
    <col min="12293" max="12293" width="12.265625" style="2" customWidth="1"/>
    <col min="12294" max="12294" width="15.1328125" style="2" customWidth="1"/>
    <col min="12295" max="12295" width="11.59765625" style="2" customWidth="1"/>
    <col min="12296" max="12296" width="11" style="2" customWidth="1"/>
    <col min="12297" max="12297" width="12.73046875" style="2" customWidth="1"/>
    <col min="12298" max="12298" width="10.59765625" style="2" customWidth="1"/>
    <col min="12299" max="12544" width="9.06640625" style="2"/>
    <col min="12545" max="12545" width="13.73046875" style="2" customWidth="1"/>
    <col min="12546" max="12546" width="15.3984375" style="2" customWidth="1"/>
    <col min="12547" max="12547" width="13" style="2" customWidth="1"/>
    <col min="12548" max="12548" width="12.1328125" style="2" bestFit="1" customWidth="1"/>
    <col min="12549" max="12549" width="12.265625" style="2" customWidth="1"/>
    <col min="12550" max="12550" width="15.1328125" style="2" customWidth="1"/>
    <col min="12551" max="12551" width="11.59765625" style="2" customWidth="1"/>
    <col min="12552" max="12552" width="11" style="2" customWidth="1"/>
    <col min="12553" max="12553" width="12.73046875" style="2" customWidth="1"/>
    <col min="12554" max="12554" width="10.59765625" style="2" customWidth="1"/>
    <col min="12555" max="12800" width="9.06640625" style="2"/>
    <col min="12801" max="12801" width="13.73046875" style="2" customWidth="1"/>
    <col min="12802" max="12802" width="15.3984375" style="2" customWidth="1"/>
    <col min="12803" max="12803" width="13" style="2" customWidth="1"/>
    <col min="12804" max="12804" width="12.1328125" style="2" bestFit="1" customWidth="1"/>
    <col min="12805" max="12805" width="12.265625" style="2" customWidth="1"/>
    <col min="12806" max="12806" width="15.1328125" style="2" customWidth="1"/>
    <col min="12807" max="12807" width="11.59765625" style="2" customWidth="1"/>
    <col min="12808" max="12808" width="11" style="2" customWidth="1"/>
    <col min="12809" max="12809" width="12.73046875" style="2" customWidth="1"/>
    <col min="12810" max="12810" width="10.59765625" style="2" customWidth="1"/>
    <col min="12811" max="13056" width="9.06640625" style="2"/>
    <col min="13057" max="13057" width="13.73046875" style="2" customWidth="1"/>
    <col min="13058" max="13058" width="15.3984375" style="2" customWidth="1"/>
    <col min="13059" max="13059" width="13" style="2" customWidth="1"/>
    <col min="13060" max="13060" width="12.1328125" style="2" bestFit="1" customWidth="1"/>
    <col min="13061" max="13061" width="12.265625" style="2" customWidth="1"/>
    <col min="13062" max="13062" width="15.1328125" style="2" customWidth="1"/>
    <col min="13063" max="13063" width="11.59765625" style="2" customWidth="1"/>
    <col min="13064" max="13064" width="11" style="2" customWidth="1"/>
    <col min="13065" max="13065" width="12.73046875" style="2" customWidth="1"/>
    <col min="13066" max="13066" width="10.59765625" style="2" customWidth="1"/>
    <col min="13067" max="13312" width="9.06640625" style="2"/>
    <col min="13313" max="13313" width="13.73046875" style="2" customWidth="1"/>
    <col min="13314" max="13314" width="15.3984375" style="2" customWidth="1"/>
    <col min="13315" max="13315" width="13" style="2" customWidth="1"/>
    <col min="13316" max="13316" width="12.1328125" style="2" bestFit="1" customWidth="1"/>
    <col min="13317" max="13317" width="12.265625" style="2" customWidth="1"/>
    <col min="13318" max="13318" width="15.1328125" style="2" customWidth="1"/>
    <col min="13319" max="13319" width="11.59765625" style="2" customWidth="1"/>
    <col min="13320" max="13320" width="11" style="2" customWidth="1"/>
    <col min="13321" max="13321" width="12.73046875" style="2" customWidth="1"/>
    <col min="13322" max="13322" width="10.59765625" style="2" customWidth="1"/>
    <col min="13323" max="13568" width="9.06640625" style="2"/>
    <col min="13569" max="13569" width="13.73046875" style="2" customWidth="1"/>
    <col min="13570" max="13570" width="15.3984375" style="2" customWidth="1"/>
    <col min="13571" max="13571" width="13" style="2" customWidth="1"/>
    <col min="13572" max="13572" width="12.1328125" style="2" bestFit="1" customWidth="1"/>
    <col min="13573" max="13573" width="12.265625" style="2" customWidth="1"/>
    <col min="13574" max="13574" width="15.1328125" style="2" customWidth="1"/>
    <col min="13575" max="13575" width="11.59765625" style="2" customWidth="1"/>
    <col min="13576" max="13576" width="11" style="2" customWidth="1"/>
    <col min="13577" max="13577" width="12.73046875" style="2" customWidth="1"/>
    <col min="13578" max="13578" width="10.59765625" style="2" customWidth="1"/>
    <col min="13579" max="13824" width="9.06640625" style="2"/>
    <col min="13825" max="13825" width="13.73046875" style="2" customWidth="1"/>
    <col min="13826" max="13826" width="15.3984375" style="2" customWidth="1"/>
    <col min="13827" max="13827" width="13" style="2" customWidth="1"/>
    <col min="13828" max="13828" width="12.1328125" style="2" bestFit="1" customWidth="1"/>
    <col min="13829" max="13829" width="12.265625" style="2" customWidth="1"/>
    <col min="13830" max="13830" width="15.1328125" style="2" customWidth="1"/>
    <col min="13831" max="13831" width="11.59765625" style="2" customWidth="1"/>
    <col min="13832" max="13832" width="11" style="2" customWidth="1"/>
    <col min="13833" max="13833" width="12.73046875" style="2" customWidth="1"/>
    <col min="13834" max="13834" width="10.59765625" style="2" customWidth="1"/>
    <col min="13835" max="14080" width="9.06640625" style="2"/>
    <col min="14081" max="14081" width="13.73046875" style="2" customWidth="1"/>
    <col min="14082" max="14082" width="15.3984375" style="2" customWidth="1"/>
    <col min="14083" max="14083" width="13" style="2" customWidth="1"/>
    <col min="14084" max="14084" width="12.1328125" style="2" bestFit="1" customWidth="1"/>
    <col min="14085" max="14085" width="12.265625" style="2" customWidth="1"/>
    <col min="14086" max="14086" width="15.1328125" style="2" customWidth="1"/>
    <col min="14087" max="14087" width="11.59765625" style="2" customWidth="1"/>
    <col min="14088" max="14088" width="11" style="2" customWidth="1"/>
    <col min="14089" max="14089" width="12.73046875" style="2" customWidth="1"/>
    <col min="14090" max="14090" width="10.59765625" style="2" customWidth="1"/>
    <col min="14091" max="14336" width="9.06640625" style="2"/>
    <col min="14337" max="14337" width="13.73046875" style="2" customWidth="1"/>
    <col min="14338" max="14338" width="15.3984375" style="2" customWidth="1"/>
    <col min="14339" max="14339" width="13" style="2" customWidth="1"/>
    <col min="14340" max="14340" width="12.1328125" style="2" bestFit="1" customWidth="1"/>
    <col min="14341" max="14341" width="12.265625" style="2" customWidth="1"/>
    <col min="14342" max="14342" width="15.1328125" style="2" customWidth="1"/>
    <col min="14343" max="14343" width="11.59765625" style="2" customWidth="1"/>
    <col min="14344" max="14344" width="11" style="2" customWidth="1"/>
    <col min="14345" max="14345" width="12.73046875" style="2" customWidth="1"/>
    <col min="14346" max="14346" width="10.59765625" style="2" customWidth="1"/>
    <col min="14347" max="14592" width="9.06640625" style="2"/>
    <col min="14593" max="14593" width="13.73046875" style="2" customWidth="1"/>
    <col min="14594" max="14594" width="15.3984375" style="2" customWidth="1"/>
    <col min="14595" max="14595" width="13" style="2" customWidth="1"/>
    <col min="14596" max="14596" width="12.1328125" style="2" bestFit="1" customWidth="1"/>
    <col min="14597" max="14597" width="12.265625" style="2" customWidth="1"/>
    <col min="14598" max="14598" width="15.1328125" style="2" customWidth="1"/>
    <col min="14599" max="14599" width="11.59765625" style="2" customWidth="1"/>
    <col min="14600" max="14600" width="11" style="2" customWidth="1"/>
    <col min="14601" max="14601" width="12.73046875" style="2" customWidth="1"/>
    <col min="14602" max="14602" width="10.59765625" style="2" customWidth="1"/>
    <col min="14603" max="14848" width="9.06640625" style="2"/>
    <col min="14849" max="14849" width="13.73046875" style="2" customWidth="1"/>
    <col min="14850" max="14850" width="15.3984375" style="2" customWidth="1"/>
    <col min="14851" max="14851" width="13" style="2" customWidth="1"/>
    <col min="14852" max="14852" width="12.1328125" style="2" bestFit="1" customWidth="1"/>
    <col min="14853" max="14853" width="12.265625" style="2" customWidth="1"/>
    <col min="14854" max="14854" width="15.1328125" style="2" customWidth="1"/>
    <col min="14855" max="14855" width="11.59765625" style="2" customWidth="1"/>
    <col min="14856" max="14856" width="11" style="2" customWidth="1"/>
    <col min="14857" max="14857" width="12.73046875" style="2" customWidth="1"/>
    <col min="14858" max="14858" width="10.59765625" style="2" customWidth="1"/>
    <col min="14859" max="15104" width="9.06640625" style="2"/>
    <col min="15105" max="15105" width="13.73046875" style="2" customWidth="1"/>
    <col min="15106" max="15106" width="15.3984375" style="2" customWidth="1"/>
    <col min="15107" max="15107" width="13" style="2" customWidth="1"/>
    <col min="15108" max="15108" width="12.1328125" style="2" bestFit="1" customWidth="1"/>
    <col min="15109" max="15109" width="12.265625" style="2" customWidth="1"/>
    <col min="15110" max="15110" width="15.1328125" style="2" customWidth="1"/>
    <col min="15111" max="15111" width="11.59765625" style="2" customWidth="1"/>
    <col min="15112" max="15112" width="11" style="2" customWidth="1"/>
    <col min="15113" max="15113" width="12.73046875" style="2" customWidth="1"/>
    <col min="15114" max="15114" width="10.59765625" style="2" customWidth="1"/>
    <col min="15115" max="15360" width="9.06640625" style="2"/>
    <col min="15361" max="15361" width="13.73046875" style="2" customWidth="1"/>
    <col min="15362" max="15362" width="15.3984375" style="2" customWidth="1"/>
    <col min="15363" max="15363" width="13" style="2" customWidth="1"/>
    <col min="15364" max="15364" width="12.1328125" style="2" bestFit="1" customWidth="1"/>
    <col min="15365" max="15365" width="12.265625" style="2" customWidth="1"/>
    <col min="15366" max="15366" width="15.1328125" style="2" customWidth="1"/>
    <col min="15367" max="15367" width="11.59765625" style="2" customWidth="1"/>
    <col min="15368" max="15368" width="11" style="2" customWidth="1"/>
    <col min="15369" max="15369" width="12.73046875" style="2" customWidth="1"/>
    <col min="15370" max="15370" width="10.59765625" style="2" customWidth="1"/>
    <col min="15371" max="15616" width="9.06640625" style="2"/>
    <col min="15617" max="15617" width="13.73046875" style="2" customWidth="1"/>
    <col min="15618" max="15618" width="15.3984375" style="2" customWidth="1"/>
    <col min="15619" max="15619" width="13" style="2" customWidth="1"/>
    <col min="15620" max="15620" width="12.1328125" style="2" bestFit="1" customWidth="1"/>
    <col min="15621" max="15621" width="12.265625" style="2" customWidth="1"/>
    <col min="15622" max="15622" width="15.1328125" style="2" customWidth="1"/>
    <col min="15623" max="15623" width="11.59765625" style="2" customWidth="1"/>
    <col min="15624" max="15624" width="11" style="2" customWidth="1"/>
    <col min="15625" max="15625" width="12.73046875" style="2" customWidth="1"/>
    <col min="15626" max="15626" width="10.59765625" style="2" customWidth="1"/>
    <col min="15627" max="15872" width="9.06640625" style="2"/>
    <col min="15873" max="15873" width="13.73046875" style="2" customWidth="1"/>
    <col min="15874" max="15874" width="15.3984375" style="2" customWidth="1"/>
    <col min="15875" max="15875" width="13" style="2" customWidth="1"/>
    <col min="15876" max="15876" width="12.1328125" style="2" bestFit="1" customWidth="1"/>
    <col min="15877" max="15877" width="12.265625" style="2" customWidth="1"/>
    <col min="15878" max="15878" width="15.1328125" style="2" customWidth="1"/>
    <col min="15879" max="15879" width="11.59765625" style="2" customWidth="1"/>
    <col min="15880" max="15880" width="11" style="2" customWidth="1"/>
    <col min="15881" max="15881" width="12.73046875" style="2" customWidth="1"/>
    <col min="15882" max="15882" width="10.59765625" style="2" customWidth="1"/>
    <col min="15883" max="16128" width="9.06640625" style="2"/>
    <col min="16129" max="16129" width="13.73046875" style="2" customWidth="1"/>
    <col min="16130" max="16130" width="15.3984375" style="2" customWidth="1"/>
    <col min="16131" max="16131" width="13" style="2" customWidth="1"/>
    <col min="16132" max="16132" width="12.1328125" style="2" bestFit="1" customWidth="1"/>
    <col min="16133" max="16133" width="12.265625" style="2" customWidth="1"/>
    <col min="16134" max="16134" width="15.1328125" style="2" customWidth="1"/>
    <col min="16135" max="16135" width="11.59765625" style="2" customWidth="1"/>
    <col min="16136" max="16136" width="11" style="2" customWidth="1"/>
    <col min="16137" max="16137" width="12.73046875" style="2" customWidth="1"/>
    <col min="16138" max="16138" width="10.59765625" style="2" customWidth="1"/>
    <col min="16139" max="16384" width="9.06640625" style="2"/>
  </cols>
  <sheetData>
    <row r="1" spans="1:12" ht="14.25" x14ac:dyDescent="0.45">
      <c r="C1" s="15" t="s">
        <v>146</v>
      </c>
      <c r="F1"/>
      <c r="K1" s="45"/>
    </row>
    <row r="2" spans="1:12" ht="20.65" customHeight="1" x14ac:dyDescent="0.6">
      <c r="A2" s="3" t="s">
        <v>247</v>
      </c>
      <c r="K2" s="46"/>
    </row>
    <row r="3" spans="1:12" ht="52.5" x14ac:dyDescent="0.35">
      <c r="A3" s="5" t="s">
        <v>87</v>
      </c>
      <c r="B3" s="5" t="s">
        <v>88</v>
      </c>
      <c r="C3" s="5" t="s">
        <v>89</v>
      </c>
      <c r="D3" s="5" t="s">
        <v>95</v>
      </c>
      <c r="E3" s="5" t="s">
        <v>143</v>
      </c>
      <c r="F3" s="5" t="s">
        <v>144</v>
      </c>
      <c r="G3" s="5" t="s">
        <v>92</v>
      </c>
      <c r="H3" s="5" t="s">
        <v>93</v>
      </c>
      <c r="I3" s="5" t="s">
        <v>120</v>
      </c>
      <c r="J3" s="5" t="s">
        <v>145</v>
      </c>
      <c r="K3" s="5" t="s">
        <v>91</v>
      </c>
      <c r="L3" s="5" t="s">
        <v>142</v>
      </c>
    </row>
    <row r="4" spans="1:12" ht="14.25" x14ac:dyDescent="0.45">
      <c r="A4" s="17">
        <v>46054</v>
      </c>
      <c r="B4" s="13">
        <v>4006.8599999999997</v>
      </c>
      <c r="C4" s="13">
        <v>1264.28</v>
      </c>
      <c r="D4" s="18">
        <v>0.31552886799139479</v>
      </c>
      <c r="E4" s="13" t="s">
        <v>253</v>
      </c>
      <c r="F4" s="13" t="s">
        <v>253</v>
      </c>
      <c r="G4" s="18">
        <v>0.33</v>
      </c>
      <c r="H4" s="18">
        <v>0.33</v>
      </c>
      <c r="I4" s="18">
        <v>-0.37777866566465806</v>
      </c>
      <c r="J4" s="18">
        <v>0.40666276741856799</v>
      </c>
      <c r="K4" s="21">
        <v>0.80905203328347408</v>
      </c>
      <c r="L4" s="13" t="s">
        <v>253</v>
      </c>
    </row>
    <row r="5" spans="1:12" ht="14.25" x14ac:dyDescent="0.45">
      <c r="A5" s="17">
        <v>46055</v>
      </c>
      <c r="B5" s="13">
        <v>3916.9100000000003</v>
      </c>
      <c r="C5" s="13">
        <v>1364.63</v>
      </c>
      <c r="D5" s="18">
        <v>0.34839452527630199</v>
      </c>
      <c r="E5" s="13" t="s">
        <v>253</v>
      </c>
      <c r="F5" s="13" t="s">
        <v>253</v>
      </c>
      <c r="G5" s="18">
        <v>0.33</v>
      </c>
      <c r="H5" s="18">
        <v>0.33</v>
      </c>
      <c r="I5" s="18">
        <v>-9.1670608473674753E-2</v>
      </c>
      <c r="J5" s="18">
        <v>0.4770983834478999</v>
      </c>
      <c r="K5" s="21">
        <v>0.81222872956122527</v>
      </c>
      <c r="L5" s="13" t="s">
        <v>253</v>
      </c>
    </row>
    <row r="6" spans="1:12" ht="14.25" x14ac:dyDescent="0.45">
      <c r="A6" s="17">
        <v>46056</v>
      </c>
      <c r="B6" s="13">
        <v>4000.07</v>
      </c>
      <c r="C6" s="13">
        <v>1429.04</v>
      </c>
      <c r="D6" s="18">
        <v>0.35725374805940896</v>
      </c>
      <c r="E6" s="13">
        <v>1</v>
      </c>
      <c r="F6" s="13">
        <v>1</v>
      </c>
      <c r="G6" s="18">
        <v>0.33</v>
      </c>
      <c r="H6" s="18">
        <v>0.33</v>
      </c>
      <c r="I6" s="18">
        <v>-4.0669546327118056E-2</v>
      </c>
      <c r="J6" s="18">
        <v>0.48983401460141346</v>
      </c>
      <c r="K6" s="21">
        <v>0.81399902989420514</v>
      </c>
      <c r="L6" s="13">
        <v>8</v>
      </c>
    </row>
    <row r="7" spans="1:12" ht="14.25" x14ac:dyDescent="0.45">
      <c r="A7" s="17">
        <v>46057</v>
      </c>
      <c r="B7" s="13">
        <v>4385.8599999999997</v>
      </c>
      <c r="C7" s="13">
        <v>1439.39</v>
      </c>
      <c r="D7" s="18">
        <v>0.32818877027538501</v>
      </c>
      <c r="E7" s="13">
        <v>2</v>
      </c>
      <c r="F7" s="13">
        <v>2</v>
      </c>
      <c r="G7" s="18">
        <v>0.33</v>
      </c>
      <c r="H7" s="18">
        <v>0.33</v>
      </c>
      <c r="I7" s="18">
        <v>-0.36817076976903895</v>
      </c>
      <c r="J7" s="18">
        <v>0.40898310191757914</v>
      </c>
      <c r="K7" s="21">
        <v>0.81385865531037727</v>
      </c>
      <c r="L7" s="13">
        <v>18</v>
      </c>
    </row>
    <row r="8" spans="1:12" ht="14.25" x14ac:dyDescent="0.45">
      <c r="A8" s="17">
        <v>46058</v>
      </c>
      <c r="B8" s="13">
        <v>4654.37</v>
      </c>
      <c r="C8" s="13">
        <v>1446.59</v>
      </c>
      <c r="D8" s="18">
        <v>0.31080253611122449</v>
      </c>
      <c r="E8" s="13" t="s">
        <v>253</v>
      </c>
      <c r="F8" s="13" t="s">
        <v>253</v>
      </c>
      <c r="G8" s="18">
        <v>0.33</v>
      </c>
      <c r="H8" s="18">
        <v>0.33</v>
      </c>
      <c r="I8" s="18">
        <v>-0.57325471781096615</v>
      </c>
      <c r="J8" s="18">
        <v>0.36048615539317436</v>
      </c>
      <c r="K8" s="21">
        <v>0.81360755942983631</v>
      </c>
      <c r="L8" s="13" t="s">
        <v>253</v>
      </c>
    </row>
    <row r="9" spans="1:12" ht="14.25" x14ac:dyDescent="0.45">
      <c r="A9" s="17">
        <v>46059</v>
      </c>
      <c r="B9" s="13">
        <v>4827.96</v>
      </c>
      <c r="C9" s="13">
        <v>1453.85</v>
      </c>
      <c r="D9" s="18">
        <v>0.30113132668870496</v>
      </c>
      <c r="E9" s="13">
        <v>1</v>
      </c>
      <c r="F9" s="13">
        <v>1</v>
      </c>
      <c r="G9" s="18">
        <v>0.33</v>
      </c>
      <c r="H9" s="18">
        <v>0.33</v>
      </c>
      <c r="I9" s="18">
        <v>-0.6932267722044011</v>
      </c>
      <c r="J9" s="18">
        <v>0.3333156465358616</v>
      </c>
      <c r="K9" s="21">
        <v>0.81335742277109135</v>
      </c>
      <c r="L9" s="13">
        <v>11</v>
      </c>
    </row>
    <row r="10" spans="1:12" ht="14.25" x14ac:dyDescent="0.45">
      <c r="A10" s="17">
        <v>46060</v>
      </c>
      <c r="B10" s="13">
        <v>4819.5</v>
      </c>
      <c r="C10" s="13">
        <v>1451.93</v>
      </c>
      <c r="D10" s="18">
        <v>0.30126154165369851</v>
      </c>
      <c r="E10" s="13">
        <v>3</v>
      </c>
      <c r="F10" s="13">
        <v>3</v>
      </c>
      <c r="G10" s="18">
        <v>0.33</v>
      </c>
      <c r="H10" s="18">
        <v>0.33</v>
      </c>
      <c r="I10" s="18">
        <v>-0.6901223637692111</v>
      </c>
      <c r="J10" s="18">
        <v>0.33400585337126648</v>
      </c>
      <c r="K10" s="21">
        <v>0.8127803095192061</v>
      </c>
      <c r="L10" s="13">
        <v>33</v>
      </c>
    </row>
    <row r="11" spans="1:12" ht="14.25" x14ac:dyDescent="0.45">
      <c r="A11" s="17">
        <v>46061</v>
      </c>
      <c r="B11" s="13">
        <v>4836.47</v>
      </c>
      <c r="C11" s="13">
        <v>1455.39</v>
      </c>
      <c r="D11" s="18">
        <v>0.30091988578446677</v>
      </c>
      <c r="E11" s="13" t="s">
        <v>253</v>
      </c>
      <c r="F11" s="13" t="s">
        <v>253</v>
      </c>
      <c r="G11" s="18">
        <v>0.33</v>
      </c>
      <c r="H11" s="18">
        <v>0.33</v>
      </c>
      <c r="I11" s="18">
        <v>-0.69699637742302534</v>
      </c>
      <c r="J11" s="18">
        <v>0.33247850570806731</v>
      </c>
      <c r="K11" s="21">
        <v>0.8123903528036327</v>
      </c>
      <c r="L11" s="13" t="s">
        <v>253</v>
      </c>
    </row>
    <row r="12" spans="1:12" ht="14.25" x14ac:dyDescent="0.45">
      <c r="A12" s="17">
        <v>46062</v>
      </c>
      <c r="B12" s="13">
        <v>5152.6000000000004</v>
      </c>
      <c r="C12" s="13">
        <v>1447.24</v>
      </c>
      <c r="D12" s="18">
        <v>0.28087567441679928</v>
      </c>
      <c r="E12" s="13" t="s">
        <v>253</v>
      </c>
      <c r="F12" s="13" t="s">
        <v>253</v>
      </c>
      <c r="G12" s="18">
        <v>0.33</v>
      </c>
      <c r="H12" s="18">
        <v>0.33</v>
      </c>
      <c r="I12" s="18">
        <v>-0.93503121774457298</v>
      </c>
      <c r="J12" s="18">
        <v>0.28190510522146195</v>
      </c>
      <c r="K12" s="21">
        <v>0.81157703590751407</v>
      </c>
      <c r="L12" s="13" t="s">
        <v>253</v>
      </c>
    </row>
    <row r="13" spans="1:12" ht="14.25" x14ac:dyDescent="0.45">
      <c r="A13" s="17">
        <v>46063</v>
      </c>
      <c r="B13" s="13">
        <v>5283.95</v>
      </c>
      <c r="C13" s="13">
        <v>1347</v>
      </c>
      <c r="D13" s="18">
        <v>0.25492292697697744</v>
      </c>
      <c r="E13" s="13" t="s">
        <v>253</v>
      </c>
      <c r="F13" s="13" t="s">
        <v>253</v>
      </c>
      <c r="G13" s="18">
        <v>0.33</v>
      </c>
      <c r="H13" s="18">
        <v>0.33</v>
      </c>
      <c r="I13" s="18">
        <v>-1.1756298590668868</v>
      </c>
      <c r="J13" s="18">
        <v>0.23583886881029398</v>
      </c>
      <c r="K13" s="21">
        <v>0.80725401175972034</v>
      </c>
      <c r="L13" s="13" t="s">
        <v>253</v>
      </c>
    </row>
    <row r="14" spans="1:12" ht="14.25" x14ac:dyDescent="0.45">
      <c r="A14" s="17">
        <v>46064</v>
      </c>
      <c r="B14" s="13">
        <v>5189.4799999999996</v>
      </c>
      <c r="C14" s="13">
        <v>1047.74</v>
      </c>
      <c r="D14" s="18">
        <v>0.20189691452708172</v>
      </c>
      <c r="E14" s="13" t="s">
        <v>253</v>
      </c>
      <c r="F14" s="13" t="s">
        <v>253</v>
      </c>
      <c r="G14" s="18">
        <v>0.33</v>
      </c>
      <c r="H14" s="18">
        <v>0.33</v>
      </c>
      <c r="I14" s="18">
        <v>-1.5789703863114481</v>
      </c>
      <c r="J14" s="18">
        <v>0.17094134985768034</v>
      </c>
      <c r="K14" s="21">
        <v>0.79371518588686651</v>
      </c>
      <c r="L14" s="13" t="s">
        <v>253</v>
      </c>
    </row>
    <row r="15" spans="1:12" ht="14.25" x14ac:dyDescent="0.45">
      <c r="A15" s="17">
        <v>46065</v>
      </c>
      <c r="B15" s="13">
        <v>5016.66</v>
      </c>
      <c r="C15" s="13">
        <v>953.49</v>
      </c>
      <c r="D15" s="18">
        <v>0.19006470440492279</v>
      </c>
      <c r="E15" s="13">
        <v>1</v>
      </c>
      <c r="F15" s="13">
        <v>1</v>
      </c>
      <c r="G15" s="18">
        <v>0.33</v>
      </c>
      <c r="H15" s="18">
        <v>0.33</v>
      </c>
      <c r="I15" s="18">
        <v>-1.6320677965123014</v>
      </c>
      <c r="J15" s="18">
        <v>0.16354729070476129</v>
      </c>
      <c r="K15" s="21">
        <v>0.78838774603884398</v>
      </c>
      <c r="L15" s="13">
        <v>24</v>
      </c>
    </row>
    <row r="16" spans="1:12" ht="14.25" x14ac:dyDescent="0.45">
      <c r="A16" s="17">
        <v>46066</v>
      </c>
      <c r="B16" s="13">
        <v>4889.68</v>
      </c>
      <c r="C16" s="13">
        <v>947.13</v>
      </c>
      <c r="D16" s="18">
        <v>0.19369979221544148</v>
      </c>
      <c r="E16" s="13" t="s">
        <v>253</v>
      </c>
      <c r="F16" s="13" t="s">
        <v>253</v>
      </c>
      <c r="G16" s="18">
        <v>0.33</v>
      </c>
      <c r="H16" s="18">
        <v>0.33</v>
      </c>
      <c r="I16" s="18">
        <v>-1.5719604466220116</v>
      </c>
      <c r="J16" s="18">
        <v>0.17193709413504452</v>
      </c>
      <c r="K16" s="21">
        <v>0.78733073686347088</v>
      </c>
      <c r="L16" s="13" t="s">
        <v>253</v>
      </c>
    </row>
    <row r="17" spans="1:12" ht="14.25" x14ac:dyDescent="0.45">
      <c r="A17" s="17">
        <v>46067</v>
      </c>
      <c r="B17" s="13">
        <v>4796.34</v>
      </c>
      <c r="C17" s="13">
        <v>945.61</v>
      </c>
      <c r="D17" s="18">
        <v>0.19715241204751957</v>
      </c>
      <c r="E17" s="13">
        <v>3</v>
      </c>
      <c r="F17" s="13">
        <v>3</v>
      </c>
      <c r="G17" s="18">
        <v>0.33</v>
      </c>
      <c r="H17" s="18">
        <v>0.33</v>
      </c>
      <c r="I17" s="18">
        <v>-1.5215015021393912</v>
      </c>
      <c r="J17" s="18">
        <v>0.17924052199117074</v>
      </c>
      <c r="K17" s="21">
        <v>0.78651155909923398</v>
      </c>
      <c r="L17" s="13">
        <v>64</v>
      </c>
    </row>
    <row r="18" spans="1:12" ht="14.25" x14ac:dyDescent="0.45">
      <c r="A18" s="17">
        <v>46068</v>
      </c>
      <c r="B18" s="13">
        <v>4642.1900000000005</v>
      </c>
      <c r="C18" s="13">
        <v>945.39</v>
      </c>
      <c r="D18" s="18">
        <v>0.20365172472475274</v>
      </c>
      <c r="E18" s="13" t="s">
        <v>253</v>
      </c>
      <c r="F18" s="13" t="s">
        <v>253</v>
      </c>
      <c r="G18" s="18">
        <v>0.33</v>
      </c>
      <c r="H18" s="18">
        <v>0.33</v>
      </c>
      <c r="I18" s="18">
        <v>-1.4317586167000953</v>
      </c>
      <c r="J18" s="18">
        <v>0.1928248192638447</v>
      </c>
      <c r="K18" s="21">
        <v>0.78575253269458345</v>
      </c>
      <c r="L18" s="13" t="s">
        <v>253</v>
      </c>
    </row>
    <row r="19" spans="1:12" ht="14.25" x14ac:dyDescent="0.45">
      <c r="A19" s="17">
        <v>46069</v>
      </c>
      <c r="B19" s="13">
        <v>4407.09</v>
      </c>
      <c r="C19" s="13">
        <v>947.83</v>
      </c>
      <c r="D19" s="18">
        <v>0.2150693541543286</v>
      </c>
      <c r="E19" s="13">
        <v>1</v>
      </c>
      <c r="F19" s="13">
        <v>1</v>
      </c>
      <c r="G19" s="18">
        <v>0.33</v>
      </c>
      <c r="H19" s="18">
        <v>0.33</v>
      </c>
      <c r="I19" s="18">
        <v>-1.2827862513912602</v>
      </c>
      <c r="J19" s="18">
        <v>0.21707631520876852</v>
      </c>
      <c r="K19" s="21">
        <v>0.78512693113623133</v>
      </c>
      <c r="L19" s="13">
        <v>18</v>
      </c>
    </row>
    <row r="20" spans="1:12" ht="14.25" x14ac:dyDescent="0.45">
      <c r="A20" s="17">
        <v>46070</v>
      </c>
      <c r="B20" s="13">
        <v>4270.92</v>
      </c>
      <c r="C20" s="13">
        <v>768.87</v>
      </c>
      <c r="D20" s="18">
        <v>0.18002444438200668</v>
      </c>
      <c r="E20" s="13">
        <v>1</v>
      </c>
      <c r="F20" s="13">
        <v>1</v>
      </c>
      <c r="G20" s="18">
        <v>0.33</v>
      </c>
      <c r="H20" s="18">
        <v>0.33</v>
      </c>
      <c r="I20" s="18">
        <v>-1.531421503688841</v>
      </c>
      <c r="J20" s="18">
        <v>0.17778579802503211</v>
      </c>
      <c r="K20" s="21">
        <v>0.77435999350732676</v>
      </c>
      <c r="L20" s="13">
        <v>22</v>
      </c>
    </row>
    <row r="21" spans="1:12" ht="14.25" x14ac:dyDescent="0.45">
      <c r="A21" s="17">
        <v>46071</v>
      </c>
      <c r="B21" s="13">
        <v>4387.3</v>
      </c>
      <c r="C21" s="13">
        <v>938.3</v>
      </c>
      <c r="D21" s="18">
        <v>0.21386729879424701</v>
      </c>
      <c r="E21" s="13" t="s">
        <v>253</v>
      </c>
      <c r="F21" s="13" t="s">
        <v>253</v>
      </c>
      <c r="G21" s="18">
        <v>0.33</v>
      </c>
      <c r="H21" s="18">
        <v>0.33</v>
      </c>
      <c r="I21" s="18">
        <v>-1.2876374584154615</v>
      </c>
      <c r="J21" s="18">
        <v>0.21625296393727211</v>
      </c>
      <c r="K21" s="21">
        <v>0.7830904524557446</v>
      </c>
      <c r="L21" s="13" t="s">
        <v>253</v>
      </c>
    </row>
    <row r="22" spans="1:12" ht="14.25" x14ac:dyDescent="0.45">
      <c r="A22" s="17">
        <v>46072</v>
      </c>
      <c r="B22" s="13">
        <v>3951.58</v>
      </c>
      <c r="C22" s="13">
        <v>1054.24</v>
      </c>
      <c r="D22" s="18">
        <v>0.2667894867369508</v>
      </c>
      <c r="E22" s="13">
        <v>2</v>
      </c>
      <c r="F22" s="13">
        <v>2</v>
      </c>
      <c r="G22" s="18">
        <v>0.33</v>
      </c>
      <c r="H22" s="18">
        <v>0.33</v>
      </c>
      <c r="I22" s="18">
        <v>-0.75618692804381171</v>
      </c>
      <c r="J22" s="18">
        <v>0.31947469727107908</v>
      </c>
      <c r="K22" s="21">
        <v>0.78839362001315905</v>
      </c>
      <c r="L22" s="13">
        <v>24</v>
      </c>
    </row>
    <row r="23" spans="1:12" ht="14.25" x14ac:dyDescent="0.45">
      <c r="A23" s="17">
        <v>46073</v>
      </c>
      <c r="B23" s="13">
        <v>3746.75</v>
      </c>
      <c r="C23" s="13">
        <v>1050.6099999999999</v>
      </c>
      <c r="D23" s="18">
        <v>0.28040568492693663</v>
      </c>
      <c r="E23" s="13">
        <v>1</v>
      </c>
      <c r="F23" s="13">
        <v>1</v>
      </c>
      <c r="G23" s="18">
        <v>0.33</v>
      </c>
      <c r="H23" s="18">
        <v>0.33</v>
      </c>
      <c r="I23" s="18">
        <v>-0.59690041919301007</v>
      </c>
      <c r="J23" s="18">
        <v>0.35505314874697774</v>
      </c>
      <c r="K23" s="21">
        <v>0.78747658061269477</v>
      </c>
      <c r="L23" s="13">
        <v>11</v>
      </c>
    </row>
    <row r="24" spans="1:12" ht="14.25" x14ac:dyDescent="0.45">
      <c r="A24" s="17">
        <v>46074</v>
      </c>
      <c r="B24" s="13">
        <v>3619.61</v>
      </c>
      <c r="C24" s="13">
        <v>1048.06</v>
      </c>
      <c r="D24" s="18">
        <v>0.28955053168711542</v>
      </c>
      <c r="E24" s="13">
        <v>1</v>
      </c>
      <c r="F24" s="13">
        <v>1</v>
      </c>
      <c r="G24" s="18">
        <v>0.33</v>
      </c>
      <c r="H24" s="18">
        <v>0.33</v>
      </c>
      <c r="I24" s="18">
        <v>-0.49245705161808451</v>
      </c>
      <c r="J24" s="18">
        <v>0.3793149201403177</v>
      </c>
      <c r="K24" s="21">
        <v>0.78660553206201789</v>
      </c>
      <c r="L24" s="13">
        <v>10</v>
      </c>
    </row>
    <row r="25" spans="1:12" ht="14.25" x14ac:dyDescent="0.45">
      <c r="A25" s="17">
        <v>46075</v>
      </c>
      <c r="B25" s="13">
        <v>3530.41</v>
      </c>
      <c r="C25" s="13">
        <v>1047.5999999999999</v>
      </c>
      <c r="D25" s="18">
        <v>0.29673607314731149</v>
      </c>
      <c r="E25" s="13" t="s">
        <v>253</v>
      </c>
      <c r="F25" s="13" t="s">
        <v>253</v>
      </c>
      <c r="G25" s="18">
        <v>0.33</v>
      </c>
      <c r="H25" s="18">
        <v>0.33</v>
      </c>
      <c r="I25" s="18">
        <v>-0.41299320431494074</v>
      </c>
      <c r="J25" s="18">
        <v>0.39819462454060184</v>
      </c>
      <c r="K25" s="21">
        <v>0.78583480115773452</v>
      </c>
      <c r="L25" s="13" t="s">
        <v>253</v>
      </c>
    </row>
    <row r="26" spans="1:12" ht="14.25" x14ac:dyDescent="0.45">
      <c r="A26" s="17">
        <v>46076</v>
      </c>
      <c r="B26" s="13">
        <v>3551.5699999999997</v>
      </c>
      <c r="C26" s="13">
        <v>1196.95</v>
      </c>
      <c r="D26" s="18">
        <v>0.33701996581793409</v>
      </c>
      <c r="E26" s="13" t="s">
        <v>253</v>
      </c>
      <c r="F26" s="13" t="s">
        <v>253</v>
      </c>
      <c r="G26" s="18">
        <v>0.33</v>
      </c>
      <c r="H26" s="18">
        <v>0.33</v>
      </c>
      <c r="I26" s="18">
        <v>-9.4266841515794286E-2</v>
      </c>
      <c r="J26" s="18">
        <v>0.47645072574234604</v>
      </c>
      <c r="K26" s="21">
        <v>0.79260138275814318</v>
      </c>
      <c r="L26" s="13" t="s">
        <v>253</v>
      </c>
    </row>
    <row r="27" spans="1:12" ht="14.25" x14ac:dyDescent="0.45">
      <c r="A27" s="17">
        <v>46077</v>
      </c>
      <c r="B27" s="13">
        <v>3843.29</v>
      </c>
      <c r="C27" s="13">
        <v>1406.03</v>
      </c>
      <c r="D27" s="18">
        <v>0.36584020461635736</v>
      </c>
      <c r="E27" s="13">
        <v>3</v>
      </c>
      <c r="F27" s="13">
        <v>3</v>
      </c>
      <c r="G27" s="18">
        <v>0.33</v>
      </c>
      <c r="H27" s="18">
        <v>0.33</v>
      </c>
      <c r="I27" s="18">
        <v>6.6493090343687611E-2</v>
      </c>
      <c r="J27" s="18">
        <v>0.51661715054337698</v>
      </c>
      <c r="K27" s="21">
        <v>0.80143793865913715</v>
      </c>
      <c r="L27" s="13">
        <v>22</v>
      </c>
    </row>
    <row r="28" spans="1:12" ht="14.25" x14ac:dyDescent="0.45">
      <c r="A28" s="17">
        <v>46078</v>
      </c>
      <c r="B28" s="13">
        <v>4063.16</v>
      </c>
      <c r="C28" s="13">
        <v>1445.69</v>
      </c>
      <c r="D28" s="18">
        <v>0.35580434932417138</v>
      </c>
      <c r="E28" s="13">
        <v>1</v>
      </c>
      <c r="F28" s="13">
        <v>1</v>
      </c>
      <c r="G28" s="18">
        <v>0.33</v>
      </c>
      <c r="H28" s="18">
        <v>0.33</v>
      </c>
      <c r="I28" s="18">
        <v>-6.7666142877766622E-2</v>
      </c>
      <c r="J28" s="18">
        <v>0.48308991598142026</v>
      </c>
      <c r="K28" s="21">
        <v>0.80250978682097751</v>
      </c>
      <c r="L28" s="13">
        <v>8</v>
      </c>
    </row>
    <row r="29" spans="1:12" ht="14.25" x14ac:dyDescent="0.45">
      <c r="A29" s="17">
        <v>46079</v>
      </c>
      <c r="B29" s="13">
        <v>3995.7799999999997</v>
      </c>
      <c r="C29" s="13">
        <v>1440.91</v>
      </c>
      <c r="D29" s="18">
        <v>0.360607941378154</v>
      </c>
      <c r="E29" s="13">
        <v>4</v>
      </c>
      <c r="F29" s="13">
        <v>4</v>
      </c>
      <c r="G29" s="18">
        <v>0.33</v>
      </c>
      <c r="H29" s="18">
        <v>0.33</v>
      </c>
      <c r="I29" s="18">
        <v>-1.2659309789212592E-2</v>
      </c>
      <c r="J29" s="18">
        <v>0.49683521481779541</v>
      </c>
      <c r="K29" s="21">
        <v>0.80169924089963562</v>
      </c>
      <c r="L29" s="13">
        <v>30</v>
      </c>
    </row>
    <row r="30" spans="1:12" ht="14.25" x14ac:dyDescent="0.45">
      <c r="A30" s="17">
        <v>46080</v>
      </c>
      <c r="B30" s="13">
        <v>3713.24</v>
      </c>
      <c r="C30" s="13">
        <v>1429.32</v>
      </c>
      <c r="D30" s="18">
        <v>0.38492529435210221</v>
      </c>
      <c r="E30" s="13">
        <v>15</v>
      </c>
      <c r="F30" s="13">
        <v>15</v>
      </c>
      <c r="G30" s="18">
        <v>0.33</v>
      </c>
      <c r="H30" s="18">
        <v>0.33</v>
      </c>
      <c r="I30" s="18">
        <v>0.25156128902525343</v>
      </c>
      <c r="J30" s="18">
        <v>0.56256074994869709</v>
      </c>
      <c r="K30" s="21">
        <v>0.8005850879252745</v>
      </c>
      <c r="L30" s="13">
        <v>101</v>
      </c>
    </row>
    <row r="31" spans="1:12" ht="14.25" x14ac:dyDescent="0.45">
      <c r="A31" s="17">
        <v>46081</v>
      </c>
      <c r="B31" s="13">
        <v>3606.58</v>
      </c>
      <c r="C31" s="13">
        <v>1419.87</v>
      </c>
      <c r="D31" s="18">
        <v>0.39368875777051943</v>
      </c>
      <c r="E31" s="13">
        <v>12</v>
      </c>
      <c r="F31" s="13">
        <v>12</v>
      </c>
      <c r="G31" s="18">
        <v>0.33</v>
      </c>
      <c r="H31" s="18">
        <v>0.33</v>
      </c>
      <c r="I31" s="18">
        <v>0.34795759517817237</v>
      </c>
      <c r="J31" s="18">
        <v>0.58612221360648731</v>
      </c>
      <c r="K31" s="21">
        <v>0.79954692107938796</v>
      </c>
      <c r="L31" s="13">
        <v>78</v>
      </c>
    </row>
    <row r="32" spans="1:12" ht="14.25" x14ac:dyDescent="0.45">
      <c r="A32" s="17">
        <v>46082</v>
      </c>
      <c r="B32" s="13">
        <v>3491.05</v>
      </c>
      <c r="C32" s="13">
        <v>1431.15</v>
      </c>
      <c r="D32" s="18">
        <v>0.40994829635782931</v>
      </c>
      <c r="E32" s="13">
        <v>7</v>
      </c>
      <c r="F32" s="13">
        <v>7</v>
      </c>
      <c r="G32" s="18">
        <v>0.33</v>
      </c>
      <c r="H32" s="18">
        <v>0.33</v>
      </c>
      <c r="I32" s="18">
        <v>0.50677772557257716</v>
      </c>
      <c r="J32" s="18">
        <v>0.62405079487130111</v>
      </c>
      <c r="K32" s="21">
        <v>0.79941088588846032</v>
      </c>
      <c r="L32" s="13">
        <v>43</v>
      </c>
    </row>
    <row r="33" spans="1:12" ht="14.25" x14ac:dyDescent="0.45">
      <c r="A33" s="17">
        <v>46083</v>
      </c>
      <c r="B33" s="13">
        <v>3494.4399999999996</v>
      </c>
      <c r="C33" s="13">
        <v>1432.84</v>
      </c>
      <c r="D33" s="18">
        <v>0.41003422579869736</v>
      </c>
      <c r="E33" s="13">
        <v>4</v>
      </c>
      <c r="F33" s="13">
        <v>4</v>
      </c>
      <c r="G33" s="18">
        <v>0.33</v>
      </c>
      <c r="H33" s="18">
        <v>0.33</v>
      </c>
      <c r="I33" s="18">
        <v>0.50664411300937262</v>
      </c>
      <c r="J33" s="18">
        <v>0.62401944732122006</v>
      </c>
      <c r="K33" s="21">
        <v>0.79885080133475594</v>
      </c>
      <c r="L33" s="13">
        <v>24</v>
      </c>
    </row>
    <row r="34" spans="1:12" ht="14.25" x14ac:dyDescent="0.45">
      <c r="A34" s="17">
        <v>46084</v>
      </c>
      <c r="B34" s="13">
        <v>3441.93</v>
      </c>
      <c r="C34" s="13">
        <v>1426.31</v>
      </c>
      <c r="D34" s="18">
        <v>0.41439250652976672</v>
      </c>
      <c r="E34" s="13">
        <v>5</v>
      </c>
      <c r="F34" s="13">
        <v>5</v>
      </c>
      <c r="G34" s="18">
        <v>0.33</v>
      </c>
      <c r="H34" s="18">
        <v>0.33</v>
      </c>
      <c r="I34" s="18">
        <v>0.55445429810217561</v>
      </c>
      <c r="J34" s="18">
        <v>0.63516840342338965</v>
      </c>
      <c r="K34" s="21">
        <v>0.79791823646537596</v>
      </c>
      <c r="L34" s="13">
        <v>30</v>
      </c>
    </row>
    <row r="35" spans="1:12" ht="14.25" x14ac:dyDescent="0.45">
      <c r="A35" s="17">
        <v>46085</v>
      </c>
      <c r="B35" s="13">
        <v>3344.55</v>
      </c>
      <c r="C35" s="13">
        <v>1429.23</v>
      </c>
      <c r="D35" s="18">
        <v>0.42733103108041437</v>
      </c>
      <c r="E35" s="13">
        <v>8</v>
      </c>
      <c r="F35" s="13">
        <v>8</v>
      </c>
      <c r="G35" s="18">
        <v>0.33</v>
      </c>
      <c r="H35" s="18">
        <v>0.33</v>
      </c>
      <c r="I35" s="18">
        <v>0.68216012737471232</v>
      </c>
      <c r="J35" s="18">
        <v>0.66422064480276544</v>
      </c>
      <c r="K35" s="21">
        <v>0.79740211333389444</v>
      </c>
      <c r="L35" s="13">
        <v>46</v>
      </c>
    </row>
    <row r="36" spans="1:12" ht="14.25" x14ac:dyDescent="0.45">
      <c r="A36" s="17"/>
      <c r="B36" s="13"/>
      <c r="C36" s="13"/>
      <c r="D36" s="18"/>
      <c r="E36" s="13"/>
      <c r="F36" s="13"/>
      <c r="G36" s="18"/>
      <c r="H36" s="18"/>
      <c r="I36" s="18"/>
      <c r="J36" s="18"/>
      <c r="K36" s="21"/>
      <c r="L36" s="13"/>
    </row>
    <row r="37" spans="1:12" ht="14.25" x14ac:dyDescent="0.45">
      <c r="A37" s="17"/>
      <c r="B37" s="13"/>
      <c r="C37" s="13"/>
      <c r="D37" s="18"/>
      <c r="E37" s="13"/>
      <c r="F37" s="13"/>
      <c r="G37" s="18"/>
      <c r="H37" s="18"/>
      <c r="I37" s="18"/>
      <c r="J37" s="18"/>
      <c r="K37" s="21"/>
      <c r="L37" s="13"/>
    </row>
    <row r="38" spans="1:12" ht="14.25" x14ac:dyDescent="0.45">
      <c r="A38" s="17"/>
      <c r="B38" s="13"/>
      <c r="C38" s="13"/>
      <c r="D38" s="18"/>
      <c r="E38" s="13"/>
      <c r="F38" s="13"/>
      <c r="G38" s="18"/>
      <c r="H38" s="18"/>
      <c r="I38" s="18"/>
      <c r="J38" s="18"/>
      <c r="K38" s="21"/>
      <c r="L38" s="13"/>
    </row>
    <row r="39" spans="1:12" ht="14.25" x14ac:dyDescent="0.45">
      <c r="A39" s="17"/>
      <c r="B39" s="13"/>
      <c r="C39" s="13"/>
      <c r="D39" s="18"/>
      <c r="E39" s="13"/>
      <c r="F39" s="13"/>
      <c r="G39" s="18"/>
      <c r="H39" s="18"/>
      <c r="I39" s="18"/>
      <c r="J39" s="18"/>
      <c r="K39" s="21"/>
      <c r="L39" s="13"/>
    </row>
    <row r="40" spans="1:12" ht="14.25" x14ac:dyDescent="0.45">
      <c r="A40" s="17"/>
      <c r="B40" s="13"/>
      <c r="C40" s="13"/>
      <c r="D40" s="18"/>
      <c r="E40" s="13"/>
      <c r="F40" s="13"/>
      <c r="G40" s="18"/>
      <c r="H40" s="18"/>
      <c r="I40" s="18"/>
      <c r="J40" s="18"/>
      <c r="K40" s="21"/>
      <c r="L40" s="13"/>
    </row>
    <row r="41" spans="1:12" ht="14.25" x14ac:dyDescent="0.45">
      <c r="A41" s="17"/>
      <c r="B41" s="13"/>
      <c r="C41" s="13"/>
      <c r="D41" s="18"/>
      <c r="E41" s="13"/>
      <c r="F41" s="13"/>
      <c r="G41" s="18"/>
      <c r="H41" s="18"/>
      <c r="I41" s="18"/>
      <c r="J41" s="18"/>
      <c r="K41" s="21"/>
      <c r="L41" s="13"/>
    </row>
    <row r="42" spans="1:12" ht="14.25" x14ac:dyDescent="0.45">
      <c r="A42" s="17"/>
      <c r="B42" s="13"/>
      <c r="C42" s="13"/>
      <c r="D42" s="18"/>
      <c r="E42" s="13"/>
      <c r="F42" s="13"/>
      <c r="G42" s="18"/>
      <c r="H42" s="18"/>
      <c r="I42" s="18"/>
      <c r="J42" s="18"/>
      <c r="K42" s="21"/>
      <c r="L42" s="13"/>
    </row>
    <row r="43" spans="1:12" ht="14.25" x14ac:dyDescent="0.45">
      <c r="A43" s="17"/>
      <c r="B43" s="13"/>
      <c r="C43" s="13"/>
      <c r="D43" s="18"/>
      <c r="E43" s="13"/>
      <c r="F43" s="13"/>
      <c r="G43" s="18"/>
      <c r="H43" s="18"/>
      <c r="I43" s="18"/>
      <c r="J43" s="18"/>
      <c r="K43" s="21"/>
      <c r="L43" s="13"/>
    </row>
    <row r="44" spans="1:12" ht="14.25" x14ac:dyDescent="0.45">
      <c r="A44" s="17"/>
      <c r="B44" s="13"/>
      <c r="C44" s="13"/>
      <c r="D44" s="18"/>
      <c r="E44" s="13"/>
      <c r="F44" s="13"/>
      <c r="G44" s="18"/>
      <c r="H44" s="18"/>
      <c r="I44" s="18"/>
      <c r="J44" s="18"/>
      <c r="K44" s="21"/>
      <c r="L44" s="13"/>
    </row>
    <row r="45" spans="1:12" ht="14.25" x14ac:dyDescent="0.45">
      <c r="A45" s="17"/>
      <c r="B45" s="13"/>
      <c r="C45" s="13"/>
      <c r="D45" s="18"/>
      <c r="E45" s="13"/>
      <c r="F45" s="13"/>
      <c r="G45" s="18"/>
      <c r="H45" s="18"/>
      <c r="I45" s="18"/>
      <c r="J45" s="18"/>
      <c r="K45" s="21"/>
      <c r="L45" s="13"/>
    </row>
    <row r="46" spans="1:12" ht="14.25" x14ac:dyDescent="0.45">
      <c r="A46" s="17"/>
      <c r="B46" s="13"/>
      <c r="C46" s="13"/>
      <c r="D46" s="18"/>
      <c r="E46" s="13"/>
      <c r="F46" s="13"/>
      <c r="G46" s="18"/>
      <c r="H46" s="18"/>
      <c r="I46" s="18"/>
      <c r="J46" s="18"/>
      <c r="K46" s="21"/>
      <c r="L46" s="13"/>
    </row>
    <row r="47" spans="1:12" ht="14.25" x14ac:dyDescent="0.45">
      <c r="A47" s="17"/>
      <c r="B47" s="13"/>
      <c r="C47" s="13"/>
      <c r="D47" s="18"/>
      <c r="E47" s="13"/>
      <c r="F47" s="13"/>
      <c r="G47" s="18"/>
      <c r="H47" s="18"/>
      <c r="I47" s="18"/>
      <c r="J47" s="18"/>
      <c r="K47" s="21"/>
      <c r="L47" s="13"/>
    </row>
    <row r="48" spans="1:12" ht="14.25" x14ac:dyDescent="0.45">
      <c r="A48" s="17"/>
      <c r="B48" s="13"/>
      <c r="C48" s="13"/>
      <c r="D48" s="18"/>
      <c r="E48" s="13"/>
      <c r="F48" s="13"/>
      <c r="G48" s="18"/>
      <c r="H48" s="18"/>
      <c r="I48" s="18"/>
      <c r="J48" s="18"/>
      <c r="K48" s="21"/>
      <c r="L48" s="13"/>
    </row>
    <row r="49" spans="1:12" ht="14.25" x14ac:dyDescent="0.45">
      <c r="A49" s="17"/>
      <c r="B49" s="13"/>
      <c r="C49" s="13"/>
      <c r="D49" s="18"/>
      <c r="E49" s="13"/>
      <c r="F49" s="13"/>
      <c r="G49" s="18"/>
      <c r="H49" s="18"/>
      <c r="I49" s="18"/>
      <c r="J49" s="18"/>
      <c r="K49" s="21"/>
      <c r="L49" s="13"/>
    </row>
    <row r="50" spans="1:12" ht="14.25" x14ac:dyDescent="0.45">
      <c r="A50" s="17"/>
      <c r="B50" s="13"/>
      <c r="C50" s="13"/>
      <c r="D50" s="18"/>
      <c r="E50" s="13"/>
      <c r="F50" s="13"/>
      <c r="G50" s="18"/>
      <c r="H50" s="18"/>
      <c r="I50" s="18"/>
      <c r="J50" s="18"/>
      <c r="K50" s="21"/>
      <c r="L50" s="13"/>
    </row>
    <row r="51" spans="1:12" ht="14.25" x14ac:dyDescent="0.45">
      <c r="A51" s="17"/>
      <c r="B51" s="13"/>
      <c r="C51" s="13"/>
      <c r="D51" s="18"/>
      <c r="E51" s="13"/>
      <c r="F51" s="13"/>
      <c r="G51" s="18"/>
      <c r="H51" s="18"/>
      <c r="I51" s="18"/>
      <c r="J51" s="18"/>
      <c r="K51" s="21"/>
      <c r="L51" s="13"/>
    </row>
    <row r="52" spans="1:12" ht="14.25" x14ac:dyDescent="0.45">
      <c r="A52" s="17"/>
      <c r="B52" s="13"/>
      <c r="C52" s="13"/>
      <c r="D52" s="18"/>
      <c r="E52" s="13"/>
      <c r="F52" s="13"/>
      <c r="G52" s="18"/>
      <c r="H52" s="18"/>
      <c r="I52" s="18"/>
      <c r="J52" s="18"/>
      <c r="K52" s="21"/>
      <c r="L52" s="13"/>
    </row>
    <row r="53" spans="1:12" ht="14.25" x14ac:dyDescent="0.45">
      <c r="A53" s="17"/>
      <c r="B53" s="13"/>
      <c r="C53" s="13"/>
      <c r="D53" s="18"/>
      <c r="E53" s="13"/>
      <c r="F53" s="13"/>
      <c r="G53" s="18"/>
      <c r="H53" s="18"/>
      <c r="I53" s="18"/>
      <c r="J53" s="18"/>
      <c r="K53" s="21"/>
      <c r="L53" s="13"/>
    </row>
    <row r="54" spans="1:12" ht="14.25" x14ac:dyDescent="0.45">
      <c r="A54" s="17"/>
      <c r="B54" s="13"/>
      <c r="C54" s="13"/>
      <c r="D54" s="18"/>
      <c r="E54" s="13"/>
      <c r="F54" s="13"/>
      <c r="G54" s="18"/>
      <c r="H54" s="18"/>
      <c r="I54" s="18"/>
      <c r="J54" s="18"/>
      <c r="K54" s="21"/>
      <c r="L54" s="13"/>
    </row>
    <row r="55" spans="1:12" ht="14.25" x14ac:dyDescent="0.45">
      <c r="A55" s="17"/>
      <c r="B55" s="13"/>
      <c r="C55" s="13"/>
      <c r="D55" s="18"/>
      <c r="E55" s="13"/>
      <c r="F55" s="13"/>
      <c r="G55" s="18"/>
      <c r="H55" s="18"/>
      <c r="I55" s="18"/>
      <c r="J55" s="18"/>
      <c r="K55" s="21"/>
      <c r="L55" s="13"/>
    </row>
    <row r="56" spans="1:12" ht="14.25" x14ac:dyDescent="0.45">
      <c r="A56" s="17"/>
      <c r="B56" s="13"/>
      <c r="C56" s="13"/>
      <c r="D56" s="18"/>
      <c r="E56" s="13"/>
      <c r="F56" s="13"/>
      <c r="G56" s="18"/>
      <c r="H56" s="18"/>
      <c r="I56" s="18"/>
      <c r="J56" s="18"/>
      <c r="K56" s="21"/>
      <c r="L56" s="13"/>
    </row>
    <row r="57" spans="1:12" ht="14.25" x14ac:dyDescent="0.45">
      <c r="A57" s="17"/>
      <c r="B57" s="13"/>
      <c r="C57" s="13"/>
      <c r="D57" s="18"/>
      <c r="E57" s="13"/>
      <c r="F57" s="13"/>
      <c r="G57" s="18"/>
      <c r="H57" s="18"/>
      <c r="I57" s="18"/>
      <c r="J57" s="18"/>
      <c r="K57" s="21"/>
      <c r="L57" s="13"/>
    </row>
    <row r="58" spans="1:12" ht="14.25" x14ac:dyDescent="0.45">
      <c r="A58" s="17"/>
      <c r="B58" s="13"/>
      <c r="C58" s="13"/>
      <c r="D58" s="18"/>
      <c r="E58" s="13"/>
      <c r="F58" s="13"/>
      <c r="G58" s="18"/>
      <c r="H58" s="18"/>
      <c r="I58" s="18"/>
      <c r="J58" s="18"/>
      <c r="K58" s="21"/>
      <c r="L58" s="13"/>
    </row>
    <row r="59" spans="1:12" ht="14.25" x14ac:dyDescent="0.45">
      <c r="A59" s="17"/>
      <c r="B59" s="13"/>
      <c r="C59" s="13"/>
      <c r="D59" s="18"/>
      <c r="E59" s="13"/>
      <c r="F59" s="13"/>
      <c r="G59" s="18"/>
      <c r="H59" s="18"/>
      <c r="I59" s="18"/>
      <c r="J59" s="18"/>
      <c r="K59" s="21"/>
      <c r="L59" s="13"/>
    </row>
    <row r="60" spans="1:12" ht="14.25" x14ac:dyDescent="0.45">
      <c r="A60" s="17"/>
      <c r="B60" s="13"/>
      <c r="C60" s="13"/>
      <c r="D60" s="18"/>
      <c r="E60" s="13"/>
      <c r="F60" s="13"/>
      <c r="G60" s="18"/>
      <c r="H60" s="18"/>
      <c r="I60" s="18"/>
      <c r="J60" s="18"/>
      <c r="K60" s="21"/>
      <c r="L60" s="13"/>
    </row>
    <row r="61" spans="1:12" ht="14.25" x14ac:dyDescent="0.45">
      <c r="A61" s="17"/>
      <c r="B61" s="13"/>
      <c r="C61" s="13"/>
      <c r="D61" s="18"/>
      <c r="E61" s="13"/>
      <c r="F61" s="13"/>
      <c r="G61" s="18"/>
      <c r="H61" s="18"/>
      <c r="I61" s="18"/>
      <c r="J61" s="18"/>
      <c r="K61" s="21"/>
      <c r="L61" s="13"/>
    </row>
    <row r="62" spans="1:12" ht="14.25" x14ac:dyDescent="0.45">
      <c r="A62" s="17"/>
      <c r="B62" s="13"/>
      <c r="C62" s="13"/>
      <c r="D62" s="18"/>
      <c r="E62" s="13"/>
      <c r="F62" s="13"/>
      <c r="G62" s="18"/>
      <c r="H62" s="18"/>
      <c r="I62" s="18"/>
      <c r="J62" s="18"/>
      <c r="K62" s="21"/>
      <c r="L62" s="13"/>
    </row>
    <row r="63" spans="1:12" ht="14.25" x14ac:dyDescent="0.45">
      <c r="A63" s="17"/>
      <c r="B63" s="13"/>
      <c r="C63" s="13"/>
      <c r="D63" s="18"/>
      <c r="E63" s="13"/>
      <c r="F63" s="13"/>
      <c r="G63" s="18"/>
      <c r="H63" s="18"/>
      <c r="I63" s="18"/>
      <c r="J63" s="18"/>
      <c r="K63" s="21"/>
      <c r="L63" s="13"/>
    </row>
    <row r="64" spans="1:12" ht="14.25" x14ac:dyDescent="0.45">
      <c r="A64" s="17"/>
      <c r="B64" s="13"/>
      <c r="C64" s="13"/>
      <c r="D64" s="18"/>
      <c r="E64" s="13"/>
      <c r="F64" s="13"/>
      <c r="G64" s="18"/>
      <c r="H64" s="18"/>
      <c r="I64" s="18"/>
      <c r="J64" s="18"/>
      <c r="K64" s="21"/>
      <c r="L64" s="13"/>
    </row>
    <row r="65" spans="1:12" ht="14.25" x14ac:dyDescent="0.45">
      <c r="A65" s="17"/>
      <c r="B65" s="13"/>
      <c r="C65" s="13"/>
      <c r="D65" s="18"/>
      <c r="E65" s="13"/>
      <c r="F65" s="13"/>
      <c r="G65" s="18"/>
      <c r="H65" s="18"/>
      <c r="I65" s="18"/>
      <c r="J65" s="18"/>
      <c r="K65" s="21"/>
      <c r="L65" s="13"/>
    </row>
    <row r="66" spans="1:12" ht="14.25" x14ac:dyDescent="0.45">
      <c r="A66" s="17"/>
      <c r="B66" s="13"/>
      <c r="C66" s="13"/>
      <c r="D66" s="18"/>
      <c r="E66" s="13"/>
      <c r="F66" s="13"/>
      <c r="G66" s="18"/>
      <c r="H66" s="18"/>
      <c r="I66" s="18"/>
      <c r="J66" s="18"/>
      <c r="K66" s="21"/>
      <c r="L66" s="13"/>
    </row>
    <row r="67" spans="1:12" x14ac:dyDescent="0.35">
      <c r="F67" s="6"/>
      <c r="I67" s="6"/>
      <c r="J67" s="6"/>
      <c r="K67" s="6"/>
    </row>
    <row r="68" spans="1:12" x14ac:dyDescent="0.35">
      <c r="F68" s="6"/>
      <c r="I68" s="6"/>
      <c r="J68" s="6"/>
      <c r="K68" s="6"/>
    </row>
    <row r="69" spans="1:12" x14ac:dyDescent="0.35">
      <c r="F69" s="6"/>
      <c r="I69" s="6"/>
      <c r="J69" s="6"/>
      <c r="K69" s="6"/>
    </row>
    <row r="70" spans="1:12" x14ac:dyDescent="0.35">
      <c r="F70" s="6"/>
      <c r="I70" s="6"/>
      <c r="J70" s="6"/>
      <c r="K70" s="6"/>
    </row>
    <row r="71" spans="1:12" x14ac:dyDescent="0.35">
      <c r="F71" s="6"/>
      <c r="I71" s="6"/>
      <c r="J71" s="6"/>
      <c r="K71" s="6"/>
    </row>
    <row r="72" spans="1:12" x14ac:dyDescent="0.35">
      <c r="F72" s="6"/>
      <c r="I72" s="6"/>
      <c r="J72" s="6"/>
      <c r="K72" s="6"/>
    </row>
  </sheetData>
  <mergeCells count="1">
    <mergeCell ref="K1:K2"/>
  </mergeCells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7 7 a 5 8 9 3 - 5 3 6 2 - 4 b 4 e - 8 b 2 3 - 0 6 3 b 7 1 a 6 6 7 9 d "   x m l n s = " h t t p : / / s c h e m a s . m i c r o s o f t . c o m / D a t a M a s h u p " > A A A A A I Q E A A B Q S w M E F A A C A A g A p 1 l k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p 1 l k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d Z Z F w q L H l 9 f g E A A E A H A A A T A B w A R m 9 y b X V s Y X M v U 2 V j d G l v b j E u b S C i G A A o o B Q A A A A A A A A A A A A A A A A A A A A A A A A A A A D V l c 1 u g k A U h f c k v A O h G 0 2 M 8 S c u b M O i x Z r a N g 0 R u z B i m u t w o 5 M O Y G c G W 9 P 0 3 Q s S F V F o Q l x Y N i Q z 5 z L n O z m A Q C J p 4 G t 2 c m / e q I q q i A V w d D U 5 Y y N g b K 0 Z G k O p K l p 0 2 U H I C U Y r t 4 S g E P U e S J i B w E q f M q y b g S / R l 6 K i m 9 f O m P p u t O u M n / q W Y 3 s B k 6 L V a H U c c w G + y 5 D H o / F C H Q h x Z 3 q 1 p k 1 M j i D x B V Z 0 D r E d i w d L 5 J K i M C Q P c V q t J S 7 e U t Y S R 9 8 T m y z Q A 0 P X a w O J n q F v J f r 0 Z x I f N V U V 6 m f G M 7 Q D 3 6 U r 6 o b A L h P 5 w F 8 B 9 1 6 X A 7 8 X Z B K w C T C 8 T P i t t Q L u j S Q H e b O X p v 3 g 6 2 c q 5 A j m w h o + P o C 0 l + b 7 3 X o I B D / h 3 J 2 3 Q A i Y 4 z a K M h H 8 6 T c v m O L B U 3 E V T 2 Q q Y z K 8 Z 6 E 3 i j m 8 O I h z 1 y d 5 / h A Z R o O 7 E n k l K n T K a k G d j u Q 5 1 T r S p R O 6 2 n 2 I t E q r q p c M 5 1 U g F 0 6 z 0 + h 2 n V 5 A w s 0 x B 2 + W F q X S / r q Q b 2 k a u l 0 a + j / 8 Q H 4 B U E s B A i 0 A F A A C A A g A p 1 l k X B I u 8 v e k A A A A 9 g A A A B I A A A A A A A A A A A A A A A A A A A A A A E N v b m Z p Z y 9 Q Y W N r Y W d l L n h t b F B L A Q I t A B Q A A g A I A K d Z Z F w P y u m r p A A A A O k A A A A T A A A A A A A A A A A A A A A A A P A A A A B b Q 2 9 u d G V u d F 9 U e X B l c 1 0 u e G 1 s U E s B A i 0 A F A A C A A g A p 1 l k X C o s e X 1 + A Q A A Q A c A A B M A A A A A A A A A A A A A A A A A 4 Q E A A E Z v c m 1 1 b G F z L 1 N l Y 3 R p b 2 4 x L m 1 Q S w U G A A A A A A M A A w D C A A A A r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d k A A A A A A A B n 2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d G J s V G F s b H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2 F l M j Z j M z R l L W Q 0 Y 2 E t N D F i N i 1 h Z T I 4 L T I 5 Z T g x Y W Z j Y z c 2 Y S I g L z 4 8 R W 5 0 c n k g V H l w Z T 0 i R m l s b E x h c 3 R V c G R h d G V k I i B W Y W x 1 Z T 0 i Z D I w M j U t M D M t M j J U M j E 6 N D A 6 N T Q u N j E x N T k 3 M 1 o i I C 8 + P E V u d H J 5 I F R 5 c G U 9 I k 5 h d m l n Y X R p b 2 5 T d G V w T m F t Z S I g V m F s d W U 9 I n N O Y X Z p Z 2 F 0 a W 9 u I i A v P j x F b n R y e S B U e X B l P S J G a W x s Q 2 9 s d W 1 u V H l w Z X M i I F Z h b H V l P S J z Q W d j Q 0 F n V U Z C Z 1 l D Q W d J Q 0 F n S U N B Z 0 l D Q W d J Q 0 F n S U N B Z 0 l D Q m d J R 0 F n W U N C Z 0 l D Q W d J Q 0 F n S U N B Z 1 l D Q m d J R 0 F n S U N B Z 0 l D Q W d J Q 0 F n S U N B Z 0 l D Q W d J Q 0 F n S U N B Z 0 l D Q W c 9 P S I g L z 4 8 R W 5 0 c n k g V H l w Z T 0 i R m l s b E V y c m 9 y Q 2 9 1 b n Q i I F Z h b H V l P S J s M C I g L z 4 8 R W 5 0 c n k g V H l w Z T 0 i R m l s b E N v b H V t b k 5 h b W V z I i B W Y W x 1 Z T 0 i c 1 s m c X V v d D t X Y X R l c l l l Y X I m c X V v d D s s J n F 1 b 3 Q 7 Q 2 F 0 Y 2 h E Y X R l J n F 1 b 3 Q 7 L C Z x d W 9 0 O 0 N o Y W 5 k b G V y R G l 2 Z X J z a W 9 u Q 0 Z T J n F 1 b 3 Q 7 L C Z x d W 9 0 O 0 J l b G 9 3 U H J v c 3 N l c k N G U y Z x d W 9 0 O y w m c X V v d D t T d W J T Y W 1 w b G V S Y X R l Q n l U a W 1 l c i Z x d W 9 0 O y w m c X V v d D t U Z W 1 w Z X J h d H V y Z U N o Y W 5 k b G V y J n F 1 b 3 Q 7 L C Z x d W 9 0 O 1 N 0 Y W Z m T 2 5 E d X R 5 Q 2 h h b m R s Z X I m c X V v d D s s J n F 1 b 3 Q 7 U m V t Y X J r c y Z x d W 9 0 O y w m c X V v d D t 3 c 3 R o M S Z x d W 9 0 O y w m c X V v d D t 3 Y 2 h r M S Z x d W 9 0 O y w m c X V v d D t o Y 2 h r M S Z x d W 9 0 O y w m c X V v d D t 3 Y 2 h r M C Z x d W 9 0 O y w m c X V v d D t 1 Y 2 h r M C Z x d W 9 0 O y w m c X V v d D t 3 Y 2 9 o b y Z x d W 9 0 O y w m c X V v d D t y d m N v a G 8 m c X V v d D s s J n F 1 b 3 Q 7 b H Z j b 2 h v J n F 1 b 3 Q 7 L C Z x d W 9 0 O 2 F k Y 2 9 o b y Z x d W 9 0 O y w m c X V v d D t T b 2 N r Z X l l J n F 1 b 3 Q 7 L C Z x d W 9 0 O 0 V s Y X N 0 U m l n a H R S Z W R T c E N r J n F 1 b 3 Q 7 L C Z x d W 9 0 O 0 V s Y X N 0 U m l n a H R H c m V l b l N w Q 2 s m c X V v d D s s J n F 1 b 3 Q 7 R W x h c 3 R S a W d o d E 9 y Y W 5 n Z V N w Q 2 s m c X V v d D s s J n F 1 b 3 Q 7 R W x h c 3 R S a W d o d E J s d W V T c E N r J n F 1 b 3 Q 7 L C Z x d W 9 0 O 0 V s Y X N 0 T G V m d F J l Z F N w Q 2 s m c X V v d D s s J n F 1 b 3 Q 7 R W x h c 3 R M Z W Z 0 R 3 J l Z W 5 T c E N r J n F 1 b 3 Q 7 L C Z x d W 9 0 O 0 V s Y X N 0 T G V m d E 9 y Y W 5 n Z V N w Q 2 s m c X V v d D s s J n F 1 b 3 Q 7 R W x h c 3 R M Z W Z 0 Q m x 1 Z V N w Q 2 s m c X V v d D s s J n F 1 b 3 Q 7 T 3 R o Z X J N Y X J r U 3 R o Z C Z x d W 9 0 O y w m c X V v d D t N Y X J r V H l w Z V N 0 a G Q m c X V v d D s s J n F 1 b 3 Q 7 T 3 R o Z X J N Y X J r U 3 B D a y Z x d W 9 0 O y w m c X V v d D t N Y X J r V H l w Z V N w Q 2 s m c X V v d D s s J n F 1 b 3 Q 7 T 3 R o Z X J N Y X J r R m F D a y Z x d W 9 0 O y w m c X V v d D t N Y X J r V H l w Z U Z h Q 2 s m c X V v d D s s J n F 1 b 3 Q 7 T 3 R o Z X J N Y X J r Q 2 9 o b y Z x d W 9 0 O y w m c X V v d D t N Y X J r V H l w Z U N v a G 8 m c X V v d D s s J n F 1 b 3 Q 7 U m V j Y X B D Y W x p Y l N 0 a G Q m c X V v d D s s J n F 1 b 3 Q 7 U m V j Y X B D Y W x p Y l N w Q 2 s m c X V v d D s s J n F 1 b 3 Q 7 U m V j Y X B D Y W x p Y k h h d F N w Q 2 s m c X V v d D s s J n F 1 b 3 Q 7 U m V j Y X B D Y W x p Y l d p b G R G Y U N r J n F 1 b 3 Q 7 L C Z x d W 9 0 O 1 J l Y 2 F w Q 2 F s a W J I Y X R G Y U N r J n F 1 b 3 Q 7 L C Z x d W 9 0 O 1 J l Y 2 F w Q 2 F s a W J D b 2 h v J n F 1 b 3 Q 7 L C Z x d W 9 0 O 1 J l Y 2 F w U 2 9 j a 2 V 5 Z S Z x d W 9 0 O y w m c X V v d D t T Y W N y a W Z p Y 2 V k V 2 l s Z F N w Q 2 s m c X V v d D s s J n F 1 b 3 Q 7 U 2 F j c m l m a W N l Z E h h d F N w Q 2 s m c X V v d D s s J n F 1 b 3 Q 7 U 2 F j c m l m a W N l U H V y c G 9 z Z V N w Q 2 s m c X V v d D s s J n F 1 b 3 Q 7 U 2 F j c m l m a W N l Z E Z h Q 2 s m c X V v d D s s J n F 1 b 3 Q 7 U 2 F j c m l m a W N l U H V y c G 9 z Z U Z h Q 2 s m c X V v d D s s J n F 1 b 3 Q 7 U 2 F j c m l m a W N l Z E N v a G 8 m c X V v d D s s J n F 1 b 3 Q 7 U 2 F j c m l m a W N l U H V y c G 9 z Z U N v a G 8 m c X V v d D s s J n F 1 b 3 Q 7 T W 9 y d F N 0 a G Q m c X V v d D s s J n F 1 b 3 Q 7 T W 9 y d E h h d F N 0 a G Q m c X V v d D s s J n F 1 b 3 Q 7 T W 9 y d F d p b G R T c E N r J n F 1 b 3 Q 7 L C Z x d W 9 0 O 0 1 v c n R I Y X R T c E N r J n F 1 b 3 Q 7 L C Z x d W 9 0 O 0 1 v c n R G Y U N r J n F 1 b 3 Q 7 L C Z x d W 9 0 O 0 1 v c n R I Y X R G Y U N r J n F 1 b 3 Q 7 L C Z x d W 9 0 O 0 1 v c n R D b 2 h v J n F 1 b 3 Q 7 L C Z x d W 9 0 O 0 1 v c n R B Z E N v a G 8 m c X V v d D s s J n F 1 b 3 Q 7 T W 9 y d E N X V E N v a G 8 m c X V v d D s s J n F 1 b 3 Q 7 Q m F z c y Z x d W 9 0 O y w m c X V v d D t C a W d N d G h N J n F 1 b 3 Q 7 L C Z x d W 9 0 O 0 J s d W V n a W x s J n F 1 b 3 Q 7 L C Z x d W 9 0 O 0 N h c n A m c X V v d D s s J n F 1 b 3 Q 7 Q 2 F 0 Z m l z a C Z x d W 9 0 O y w m c X V v d D t D a G l z Z W w m c X V v d D s s J n F 1 b 3 Q 7 Q 3 J h c H B p Z S Z x d W 9 0 O y w m c X V v d D t E Y W N l J n F 1 b 3 Q 7 L C Z x d W 9 0 O 0 V l b C Z x d W 9 0 O y w m c X V v d D t L b 2 t h b m V l J n F 1 b 3 Q 7 L C Z x d W 9 0 O 0 9 0 a G V y J n F 1 b 3 Q 7 L C Z x d W 9 0 O 1 B l c m N o J n F 1 b 3 Q 7 L C Z x d W 9 0 O 1 B 1 b X B r a W 5 z Z W V k J n F 1 b 3 Q 7 L C Z x d W 9 0 O 1 N o a W 5 l c i Z x d W 9 0 O y w m c X V v d D t T d W N r Z X I m c X V v d D s s J n F 1 b 3 Q 7 V 2 h p d G V m a X N o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z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z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F R h b G x 5 L 0 F 1 d G 9 S Z W 1 v d m V k Q 2 9 s d W 1 u c z E u e 1 d h d G V y W W V h c i w w f S Z x d W 9 0 O y w m c X V v d D t T Z W N 0 a W 9 u M S 9 0 Y m x U Y W x s e S 9 B d X R v U m V t b 3 Z l Z E N v b H V t b n M x L n t D Y X R j a E R h d G U s M X 0 m c X V v d D s s J n F 1 b 3 Q 7 U 2 V j d G l v b j E v d G J s V G F s b H k v Q X V 0 b 1 J l b W 9 2 Z W R D b 2 x 1 b W 5 z M S 5 7 Q 2 h h b m R s Z X J E a X Z l c n N p b 2 5 D R l M s M n 0 m c X V v d D s s J n F 1 b 3 Q 7 U 2 V j d G l v b j E v d G J s V G F s b H k v Q X V 0 b 1 J l b W 9 2 Z W R D b 2 x 1 b W 5 z M S 5 7 Q m V s b 3 d Q c m 9 z c 2 V y Q 0 Z T L D N 9 J n F 1 b 3 Q 7 L C Z x d W 9 0 O 1 N l Y 3 R p b 2 4 x L 3 R i b F R h b G x 5 L 0 F 1 d G 9 S Z W 1 v d m V k Q 2 9 s d W 1 u c z E u e 1 N 1 Y l N h b X B s Z V J h d G V C e V R p b W V y L D R 9 J n F 1 b 3 Q 7 L C Z x d W 9 0 O 1 N l Y 3 R p b 2 4 x L 3 R i b F R h b G x 5 L 0 F 1 d G 9 S Z W 1 v d m V k Q 2 9 s d W 1 u c z E u e 1 R l b X B l c m F 0 d X J l Q 2 h h b m R s Z X I s N X 0 m c X V v d D s s J n F 1 b 3 Q 7 U 2 V j d G l v b j E v d G J s V G F s b H k v Q X V 0 b 1 J l b W 9 2 Z W R D b 2 x 1 b W 5 z M S 5 7 U 3 R h Z m Z P b k R 1 d H l D a G F u Z G x l c i w 2 f S Z x d W 9 0 O y w m c X V v d D t T Z W N 0 a W 9 u M S 9 0 Y m x U Y W x s e S 9 B d X R v U m V t b 3 Z l Z E N v b H V t b n M x L n t S Z W 1 h c m t z L D d 9 J n F 1 b 3 Q 7 L C Z x d W 9 0 O 1 N l Y 3 R p b 2 4 x L 3 R i b F R h b G x 5 L 0 F 1 d G 9 S Z W 1 v d m V k Q 2 9 s d W 1 u c z E u e 3 d z d G g x L D h 9 J n F 1 b 3 Q 7 L C Z x d W 9 0 O 1 N l Y 3 R p b 2 4 x L 3 R i b F R h b G x 5 L 0 F 1 d G 9 S Z W 1 v d m V k Q 2 9 s d W 1 u c z E u e 3 d j a G s x L D l 9 J n F 1 b 3 Q 7 L C Z x d W 9 0 O 1 N l Y 3 R p b 2 4 x L 3 R i b F R h b G x 5 L 0 F 1 d G 9 S Z W 1 v d m V k Q 2 9 s d W 1 u c z E u e 2 h j a G s x L D E w f S Z x d W 9 0 O y w m c X V v d D t T Z W N 0 a W 9 u M S 9 0 Y m x U Y W x s e S 9 B d X R v U m V t b 3 Z l Z E N v b H V t b n M x L n t 3 Y 2 h r M C w x M X 0 m c X V v d D s s J n F 1 b 3 Q 7 U 2 V j d G l v b j E v d G J s V G F s b H k v Q X V 0 b 1 J l b W 9 2 Z W R D b 2 x 1 b W 5 z M S 5 7 d W N o a z A s M T J 9 J n F 1 b 3 Q 7 L C Z x d W 9 0 O 1 N l Y 3 R p b 2 4 x L 3 R i b F R h b G x 5 L 0 F 1 d G 9 S Z W 1 v d m V k Q 2 9 s d W 1 u c z E u e 3 d j b 2 h v L D E z f S Z x d W 9 0 O y w m c X V v d D t T Z W N 0 a W 9 u M S 9 0 Y m x U Y W x s e S 9 B d X R v U m V t b 3 Z l Z E N v b H V t b n M x L n t y d m N v a G 8 s M T R 9 J n F 1 b 3 Q 7 L C Z x d W 9 0 O 1 N l Y 3 R p b 2 4 x L 3 R i b F R h b G x 5 L 0 F 1 d G 9 S Z W 1 v d m V k Q 2 9 s d W 1 u c z E u e 2 x 2 Y 2 9 o b y w x N X 0 m c X V v d D s s J n F 1 b 3 Q 7 U 2 V j d G l v b j E v d G J s V G F s b H k v Q X V 0 b 1 J l b W 9 2 Z W R D b 2 x 1 b W 5 z M S 5 7 Y W R j b 2 h v L D E 2 f S Z x d W 9 0 O y w m c X V v d D t T Z W N 0 a W 9 u M S 9 0 Y m x U Y W x s e S 9 B d X R v U m V t b 3 Z l Z E N v b H V t b n M x L n t T b 2 N r Z X l l L D E 3 f S Z x d W 9 0 O y w m c X V v d D t T Z W N 0 a W 9 u M S 9 0 Y m x U Y W x s e S 9 B d X R v U m V t b 3 Z l Z E N v b H V t b n M x L n t F b G F z d F J p Z 2 h 0 U m V k U 3 B D a y w x O H 0 m c X V v d D s s J n F 1 b 3 Q 7 U 2 V j d G l v b j E v d G J s V G F s b H k v Q X V 0 b 1 J l b W 9 2 Z W R D b 2 x 1 b W 5 z M S 5 7 R W x h c 3 R S a W d o d E d y Z W V u U 3 B D a y w x O X 0 m c X V v d D s s J n F 1 b 3 Q 7 U 2 V j d G l v b j E v d G J s V G F s b H k v Q X V 0 b 1 J l b W 9 2 Z W R D b 2 x 1 b W 5 z M S 5 7 R W x h c 3 R S a W d o d E 9 y Y W 5 n Z V N w Q 2 s s M j B 9 J n F 1 b 3 Q 7 L C Z x d W 9 0 O 1 N l Y 3 R p b 2 4 x L 3 R i b F R h b G x 5 L 0 F 1 d G 9 S Z W 1 v d m V k Q 2 9 s d W 1 u c z E u e 0 V s Y X N 0 U m l n a H R C b H V l U 3 B D a y w y M X 0 m c X V v d D s s J n F 1 b 3 Q 7 U 2 V j d G l v b j E v d G J s V G F s b H k v Q X V 0 b 1 J l b W 9 2 Z W R D b 2 x 1 b W 5 z M S 5 7 R W x h c 3 R M Z W Z 0 U m V k U 3 B D a y w y M n 0 m c X V v d D s s J n F 1 b 3 Q 7 U 2 V j d G l v b j E v d G J s V G F s b H k v Q X V 0 b 1 J l b W 9 2 Z W R D b 2 x 1 b W 5 z M S 5 7 R W x h c 3 R M Z W Z 0 R 3 J l Z W 5 T c E N r L D I z f S Z x d W 9 0 O y w m c X V v d D t T Z W N 0 a W 9 u M S 9 0 Y m x U Y W x s e S 9 B d X R v U m V t b 3 Z l Z E N v b H V t b n M x L n t F b G F z d E x l Z n R P c m F u Z 2 V T c E N r L D I 0 f S Z x d W 9 0 O y w m c X V v d D t T Z W N 0 a W 9 u M S 9 0 Y m x U Y W x s e S 9 B d X R v U m V t b 3 Z l Z E N v b H V t b n M x L n t F b G F z d E x l Z n R C b H V l U 3 B D a y w y N X 0 m c X V v d D s s J n F 1 b 3 Q 7 U 2 V j d G l v b j E v d G J s V G F s b H k v Q X V 0 b 1 J l b W 9 2 Z W R D b 2 x 1 b W 5 z M S 5 7 T 3 R o Z X J N Y X J r U 3 R o Z C w y N n 0 m c X V v d D s s J n F 1 b 3 Q 7 U 2 V j d G l v b j E v d G J s V G F s b H k v Q X V 0 b 1 J l b W 9 2 Z W R D b 2 x 1 b W 5 z M S 5 7 T W F y a 1 R 5 c G V T d G h k L D I 3 f S Z x d W 9 0 O y w m c X V v d D t T Z W N 0 a W 9 u M S 9 0 Y m x U Y W x s e S 9 B d X R v U m V t b 3 Z l Z E N v b H V t b n M x L n t P d G h l c k 1 h c m t T c E N r L D I 4 f S Z x d W 9 0 O y w m c X V v d D t T Z W N 0 a W 9 u M S 9 0 Y m x U Y W x s e S 9 B d X R v U m V t b 3 Z l Z E N v b H V t b n M x L n t N Y X J r V H l w Z V N w Q 2 s s M j l 9 J n F 1 b 3 Q 7 L C Z x d W 9 0 O 1 N l Y 3 R p b 2 4 x L 3 R i b F R h b G x 5 L 0 F 1 d G 9 S Z W 1 v d m V k Q 2 9 s d W 1 u c z E u e 0 9 0 a G V y T W F y a 0 Z h Q 2 s s M z B 9 J n F 1 b 3 Q 7 L C Z x d W 9 0 O 1 N l Y 3 R p b 2 4 x L 3 R i b F R h b G x 5 L 0 F 1 d G 9 S Z W 1 v d m V k Q 2 9 s d W 1 u c z E u e 0 1 h c m t U e X B l R m F D a y w z M X 0 m c X V v d D s s J n F 1 b 3 Q 7 U 2 V j d G l v b j E v d G J s V G F s b H k v Q X V 0 b 1 J l b W 9 2 Z W R D b 2 x 1 b W 5 z M S 5 7 T 3 R o Z X J N Y X J r Q 2 9 o b y w z M n 0 m c X V v d D s s J n F 1 b 3 Q 7 U 2 V j d G l v b j E v d G J s V G F s b H k v Q X V 0 b 1 J l b W 9 2 Z W R D b 2 x 1 b W 5 z M S 5 7 T W F y a 1 R 5 c G V D b 2 h v L D M z f S Z x d W 9 0 O y w m c X V v d D t T Z W N 0 a W 9 u M S 9 0 Y m x U Y W x s e S 9 B d X R v U m V t b 3 Z l Z E N v b H V t b n M x L n t S Z W N h c E N h b G l i U 3 R o Z C w z N H 0 m c X V v d D s s J n F 1 b 3 Q 7 U 2 V j d G l v b j E v d G J s V G F s b H k v Q X V 0 b 1 J l b W 9 2 Z W R D b 2 x 1 b W 5 z M S 5 7 U m V j Y X B D Y W x p Y l N w Q 2 s s M z V 9 J n F 1 b 3 Q 7 L C Z x d W 9 0 O 1 N l Y 3 R p b 2 4 x L 3 R i b F R h b G x 5 L 0 F 1 d G 9 S Z W 1 v d m V k Q 2 9 s d W 1 u c z E u e 1 J l Y 2 F w Q 2 F s a W J I Y X R T c E N r L D M 2 f S Z x d W 9 0 O y w m c X V v d D t T Z W N 0 a W 9 u M S 9 0 Y m x U Y W x s e S 9 B d X R v U m V t b 3 Z l Z E N v b H V t b n M x L n t S Z W N h c E N h b G l i V 2 l s Z E Z h Q 2 s s M z d 9 J n F 1 b 3 Q 7 L C Z x d W 9 0 O 1 N l Y 3 R p b 2 4 x L 3 R i b F R h b G x 5 L 0 F 1 d G 9 S Z W 1 v d m V k Q 2 9 s d W 1 u c z E u e 1 J l Y 2 F w Q 2 F s a W J I Y X R G Y U N r L D M 4 f S Z x d W 9 0 O y w m c X V v d D t T Z W N 0 a W 9 u M S 9 0 Y m x U Y W x s e S 9 B d X R v U m V t b 3 Z l Z E N v b H V t b n M x L n t S Z W N h c E N h b G l i Q 2 9 o b y w z O X 0 m c X V v d D s s J n F 1 b 3 Q 7 U 2 V j d G l v b j E v d G J s V G F s b H k v Q X V 0 b 1 J l b W 9 2 Z W R D b 2 x 1 b W 5 z M S 5 7 U m V j Y X B T b 2 N r Z X l l L D Q w f S Z x d W 9 0 O y w m c X V v d D t T Z W N 0 a W 9 u M S 9 0 Y m x U Y W x s e S 9 B d X R v U m V t b 3 Z l Z E N v b H V t b n M x L n t T Y W N y a W Z p Y 2 V k V 2 l s Z F N w Q 2 s s N D F 9 J n F 1 b 3 Q 7 L C Z x d W 9 0 O 1 N l Y 3 R p b 2 4 x L 3 R i b F R h b G x 5 L 0 F 1 d G 9 S Z W 1 v d m V k Q 2 9 s d W 1 u c z E u e 1 N h Y 3 J p Z m l j Z W R I Y X R T c E N r L D Q y f S Z x d W 9 0 O y w m c X V v d D t T Z W N 0 a W 9 u M S 9 0 Y m x U Y W x s e S 9 B d X R v U m V t b 3 Z l Z E N v b H V t b n M x L n t T Y W N y a W Z p Y 2 V Q d X J w b 3 N l U 3 B D a y w 0 M 3 0 m c X V v d D s s J n F 1 b 3 Q 7 U 2 V j d G l v b j E v d G J s V G F s b H k v Q X V 0 b 1 J l b W 9 2 Z W R D b 2 x 1 b W 5 z M S 5 7 U 2 F j c m l m a W N l Z E Z h Q 2 s s N D R 9 J n F 1 b 3 Q 7 L C Z x d W 9 0 O 1 N l Y 3 R p b 2 4 x L 3 R i b F R h b G x 5 L 0 F 1 d G 9 S Z W 1 v d m V k Q 2 9 s d W 1 u c z E u e 1 N h Y 3 J p Z m l j Z V B 1 c n B v c 2 V G Y U N r L D Q 1 f S Z x d W 9 0 O y w m c X V v d D t T Z W N 0 a W 9 u M S 9 0 Y m x U Y W x s e S 9 B d X R v U m V t b 3 Z l Z E N v b H V t b n M x L n t T Y W N y a W Z p Y 2 V k Q 2 9 o b y w 0 N n 0 m c X V v d D s s J n F 1 b 3 Q 7 U 2 V j d G l v b j E v d G J s V G F s b H k v Q X V 0 b 1 J l b W 9 2 Z W R D b 2 x 1 b W 5 z M S 5 7 U 2 F j c m l m a W N l U H V y c G 9 z Z U N v a G 8 s N D d 9 J n F 1 b 3 Q 7 L C Z x d W 9 0 O 1 N l Y 3 R p b 2 4 x L 3 R i b F R h b G x 5 L 0 F 1 d G 9 S Z W 1 v d m V k Q 2 9 s d W 1 u c z E u e 0 1 v c n R T d G h k L D Q 4 f S Z x d W 9 0 O y w m c X V v d D t T Z W N 0 a W 9 u M S 9 0 Y m x U Y W x s e S 9 B d X R v U m V t b 3 Z l Z E N v b H V t b n M x L n t N b 3 J 0 S G F 0 U 3 R o Z C w 0 O X 0 m c X V v d D s s J n F 1 b 3 Q 7 U 2 V j d G l v b j E v d G J s V G F s b H k v Q X V 0 b 1 J l b W 9 2 Z W R D b 2 x 1 b W 5 z M S 5 7 T W 9 y d F d p b G R T c E N r L D U w f S Z x d W 9 0 O y w m c X V v d D t T Z W N 0 a W 9 u M S 9 0 Y m x U Y W x s e S 9 B d X R v U m V t b 3 Z l Z E N v b H V t b n M x L n t N b 3 J 0 S G F 0 U 3 B D a y w 1 M X 0 m c X V v d D s s J n F 1 b 3 Q 7 U 2 V j d G l v b j E v d G J s V G F s b H k v Q X V 0 b 1 J l b W 9 2 Z W R D b 2 x 1 b W 5 z M S 5 7 T W 9 y d E Z h Q 2 s s N T J 9 J n F 1 b 3 Q 7 L C Z x d W 9 0 O 1 N l Y 3 R p b 2 4 x L 3 R i b F R h b G x 5 L 0 F 1 d G 9 S Z W 1 v d m V k Q 2 9 s d W 1 u c z E u e 0 1 v c n R I Y X R G Y U N r L D U z f S Z x d W 9 0 O y w m c X V v d D t T Z W N 0 a W 9 u M S 9 0 Y m x U Y W x s e S 9 B d X R v U m V t b 3 Z l Z E N v b H V t b n M x L n t N b 3 J 0 Q 2 9 o b y w 1 N H 0 m c X V v d D s s J n F 1 b 3 Q 7 U 2 V j d G l v b j E v d G J s V G F s b H k v Q X V 0 b 1 J l b W 9 2 Z W R D b 2 x 1 b W 5 z M S 5 7 T W 9 y d E F k Q 2 9 o b y w 1 N X 0 m c X V v d D s s J n F 1 b 3 Q 7 U 2 V j d G l v b j E v d G J s V G F s b H k v Q X V 0 b 1 J l b W 9 2 Z W R D b 2 x 1 b W 5 z M S 5 7 T W 9 y d E N X V E N v a G 8 s N T Z 9 J n F 1 b 3 Q 7 L C Z x d W 9 0 O 1 N l Y 3 R p b 2 4 x L 3 R i b F R h b G x 5 L 0 F 1 d G 9 S Z W 1 v d m V k Q 2 9 s d W 1 u c z E u e 0 J h c 3 M s N T d 9 J n F 1 b 3 Q 7 L C Z x d W 9 0 O 1 N l Y 3 R p b 2 4 x L 3 R i b F R h b G x 5 L 0 F 1 d G 9 S Z W 1 v d m V k Q 2 9 s d W 1 u c z E u e 0 J p Z 0 1 0 a E 0 s N T h 9 J n F 1 b 3 Q 7 L C Z x d W 9 0 O 1 N l Y 3 R p b 2 4 x L 3 R i b F R h b G x 5 L 0 F 1 d G 9 S Z W 1 v d m V k Q 2 9 s d W 1 u c z E u e 0 J s d W V n a W x s L D U 5 f S Z x d W 9 0 O y w m c X V v d D t T Z W N 0 a W 9 u M S 9 0 Y m x U Y W x s e S 9 B d X R v U m V t b 3 Z l Z E N v b H V t b n M x L n t D Y X J w L D Y w f S Z x d W 9 0 O y w m c X V v d D t T Z W N 0 a W 9 u M S 9 0 Y m x U Y W x s e S 9 B d X R v U m V t b 3 Z l Z E N v b H V t b n M x L n t D Y X R m a X N o L D Y x f S Z x d W 9 0 O y w m c X V v d D t T Z W N 0 a W 9 u M S 9 0 Y m x U Y W x s e S 9 B d X R v U m V t b 3 Z l Z E N v b H V t b n M x L n t D a G l z Z W w s N j J 9 J n F 1 b 3 Q 7 L C Z x d W 9 0 O 1 N l Y 3 R p b 2 4 x L 3 R i b F R h b G x 5 L 0 F 1 d G 9 S Z W 1 v d m V k Q 2 9 s d W 1 u c z E u e 0 N y Y X B w a W U s N j N 9 J n F 1 b 3 Q 7 L C Z x d W 9 0 O 1 N l Y 3 R p b 2 4 x L 3 R i b F R h b G x 5 L 0 F 1 d G 9 S Z W 1 v d m V k Q 2 9 s d W 1 u c z E u e 0 R h Y 2 U s N j R 9 J n F 1 b 3 Q 7 L C Z x d W 9 0 O 1 N l Y 3 R p b 2 4 x L 3 R i b F R h b G x 5 L 0 F 1 d G 9 S Z W 1 v d m V k Q 2 9 s d W 1 u c z E u e 0 V l b C w 2 N X 0 m c X V v d D s s J n F 1 b 3 Q 7 U 2 V j d G l v b j E v d G J s V G F s b H k v Q X V 0 b 1 J l b W 9 2 Z W R D b 2 x 1 b W 5 z M S 5 7 S 2 9 r Y W 5 l Z S w 2 N n 0 m c X V v d D s s J n F 1 b 3 Q 7 U 2 V j d G l v b j E v d G J s V G F s b H k v Q X V 0 b 1 J l b W 9 2 Z W R D b 2 x 1 b W 5 z M S 5 7 T 3 R o Z X I s N j d 9 J n F 1 b 3 Q 7 L C Z x d W 9 0 O 1 N l Y 3 R p b 2 4 x L 3 R i b F R h b G x 5 L 0 F 1 d G 9 S Z W 1 v d m V k Q 2 9 s d W 1 u c z E u e 1 B l c m N o L D Y 4 f S Z x d W 9 0 O y w m c X V v d D t T Z W N 0 a W 9 u M S 9 0 Y m x U Y W x s e S 9 B d X R v U m V t b 3 Z l Z E N v b H V t b n M x L n t Q d W 1 w a 2 l u c 2 V l Z C w 2 O X 0 m c X V v d D s s J n F 1 b 3 Q 7 U 2 V j d G l v b j E v d G J s V G F s b H k v Q X V 0 b 1 J l b W 9 2 Z W R D b 2 x 1 b W 5 z M S 5 7 U 2 h p b m V y L D c w f S Z x d W 9 0 O y w m c X V v d D t T Z W N 0 a W 9 u M S 9 0 Y m x U Y W x s e S 9 B d X R v U m V t b 3 Z l Z E N v b H V t b n M x L n t T d W N r Z X I s N z F 9 J n F 1 b 3 Q 7 L C Z x d W 9 0 O 1 N l Y 3 R p b 2 4 x L 3 R i b F R h b G x 5 L 0 F 1 d G 9 S Z W 1 v d m V k Q 2 9 s d W 1 u c z E u e 1 d o a X R l Z m l z a C w 3 M n 0 m c X V v d D t d L C Z x d W 9 0 O 0 N v b H V t b k N v d W 5 0 J n F 1 b 3 Q 7 O j c z L C Z x d W 9 0 O 0 t l e U N v b H V t b k 5 h b W V z J n F 1 b 3 Q 7 O l t d L C Z x d W 9 0 O 0 N v b H V t b k l k Z W 5 0 a X R p Z X M m c X V v d D s 6 W y Z x d W 9 0 O 1 N l Y 3 R p b 2 4 x L 3 R i b F R h b G x 5 L 0 F 1 d G 9 S Z W 1 v d m V k Q 2 9 s d W 1 u c z E u e 1 d h d G V y W W V h c i w w f S Z x d W 9 0 O y w m c X V v d D t T Z W N 0 a W 9 u M S 9 0 Y m x U Y W x s e S 9 B d X R v U m V t b 3 Z l Z E N v b H V t b n M x L n t D Y X R j a E R h d G U s M X 0 m c X V v d D s s J n F 1 b 3 Q 7 U 2 V j d G l v b j E v d G J s V G F s b H k v Q X V 0 b 1 J l b W 9 2 Z W R D b 2 x 1 b W 5 z M S 5 7 Q 2 h h b m R s Z X J E a X Z l c n N p b 2 5 D R l M s M n 0 m c X V v d D s s J n F 1 b 3 Q 7 U 2 V j d G l v b j E v d G J s V G F s b H k v Q X V 0 b 1 J l b W 9 2 Z W R D b 2 x 1 b W 5 z M S 5 7 Q m V s b 3 d Q c m 9 z c 2 V y Q 0 Z T L D N 9 J n F 1 b 3 Q 7 L C Z x d W 9 0 O 1 N l Y 3 R p b 2 4 x L 3 R i b F R h b G x 5 L 0 F 1 d G 9 S Z W 1 v d m V k Q 2 9 s d W 1 u c z E u e 1 N 1 Y l N h b X B s Z V J h d G V C e V R p b W V y L D R 9 J n F 1 b 3 Q 7 L C Z x d W 9 0 O 1 N l Y 3 R p b 2 4 x L 3 R i b F R h b G x 5 L 0 F 1 d G 9 S Z W 1 v d m V k Q 2 9 s d W 1 u c z E u e 1 R l b X B l c m F 0 d X J l Q 2 h h b m R s Z X I s N X 0 m c X V v d D s s J n F 1 b 3 Q 7 U 2 V j d G l v b j E v d G J s V G F s b H k v Q X V 0 b 1 J l b W 9 2 Z W R D b 2 x 1 b W 5 z M S 5 7 U 3 R h Z m Z P b k R 1 d H l D a G F u Z G x l c i w 2 f S Z x d W 9 0 O y w m c X V v d D t T Z W N 0 a W 9 u M S 9 0 Y m x U Y W x s e S 9 B d X R v U m V t b 3 Z l Z E N v b H V t b n M x L n t S Z W 1 h c m t z L D d 9 J n F 1 b 3 Q 7 L C Z x d W 9 0 O 1 N l Y 3 R p b 2 4 x L 3 R i b F R h b G x 5 L 0 F 1 d G 9 S Z W 1 v d m V k Q 2 9 s d W 1 u c z E u e 3 d z d G g x L D h 9 J n F 1 b 3 Q 7 L C Z x d W 9 0 O 1 N l Y 3 R p b 2 4 x L 3 R i b F R h b G x 5 L 0 F 1 d G 9 S Z W 1 v d m V k Q 2 9 s d W 1 u c z E u e 3 d j a G s x L D l 9 J n F 1 b 3 Q 7 L C Z x d W 9 0 O 1 N l Y 3 R p b 2 4 x L 3 R i b F R h b G x 5 L 0 F 1 d G 9 S Z W 1 v d m V k Q 2 9 s d W 1 u c z E u e 2 h j a G s x L D E w f S Z x d W 9 0 O y w m c X V v d D t T Z W N 0 a W 9 u M S 9 0 Y m x U Y W x s e S 9 B d X R v U m V t b 3 Z l Z E N v b H V t b n M x L n t 3 Y 2 h r M C w x M X 0 m c X V v d D s s J n F 1 b 3 Q 7 U 2 V j d G l v b j E v d G J s V G F s b H k v Q X V 0 b 1 J l b W 9 2 Z W R D b 2 x 1 b W 5 z M S 5 7 d W N o a z A s M T J 9 J n F 1 b 3 Q 7 L C Z x d W 9 0 O 1 N l Y 3 R p b 2 4 x L 3 R i b F R h b G x 5 L 0 F 1 d G 9 S Z W 1 v d m V k Q 2 9 s d W 1 u c z E u e 3 d j b 2 h v L D E z f S Z x d W 9 0 O y w m c X V v d D t T Z W N 0 a W 9 u M S 9 0 Y m x U Y W x s e S 9 B d X R v U m V t b 3 Z l Z E N v b H V t b n M x L n t y d m N v a G 8 s M T R 9 J n F 1 b 3 Q 7 L C Z x d W 9 0 O 1 N l Y 3 R p b 2 4 x L 3 R i b F R h b G x 5 L 0 F 1 d G 9 S Z W 1 v d m V k Q 2 9 s d W 1 u c z E u e 2 x 2 Y 2 9 o b y w x N X 0 m c X V v d D s s J n F 1 b 3 Q 7 U 2 V j d G l v b j E v d G J s V G F s b H k v Q X V 0 b 1 J l b W 9 2 Z W R D b 2 x 1 b W 5 z M S 5 7 Y W R j b 2 h v L D E 2 f S Z x d W 9 0 O y w m c X V v d D t T Z W N 0 a W 9 u M S 9 0 Y m x U Y W x s e S 9 B d X R v U m V t b 3 Z l Z E N v b H V t b n M x L n t T b 2 N r Z X l l L D E 3 f S Z x d W 9 0 O y w m c X V v d D t T Z W N 0 a W 9 u M S 9 0 Y m x U Y W x s e S 9 B d X R v U m V t b 3 Z l Z E N v b H V t b n M x L n t F b G F z d F J p Z 2 h 0 U m V k U 3 B D a y w x O H 0 m c X V v d D s s J n F 1 b 3 Q 7 U 2 V j d G l v b j E v d G J s V G F s b H k v Q X V 0 b 1 J l b W 9 2 Z W R D b 2 x 1 b W 5 z M S 5 7 R W x h c 3 R S a W d o d E d y Z W V u U 3 B D a y w x O X 0 m c X V v d D s s J n F 1 b 3 Q 7 U 2 V j d G l v b j E v d G J s V G F s b H k v Q X V 0 b 1 J l b W 9 2 Z W R D b 2 x 1 b W 5 z M S 5 7 R W x h c 3 R S a W d o d E 9 y Y W 5 n Z V N w Q 2 s s M j B 9 J n F 1 b 3 Q 7 L C Z x d W 9 0 O 1 N l Y 3 R p b 2 4 x L 3 R i b F R h b G x 5 L 0 F 1 d G 9 S Z W 1 v d m V k Q 2 9 s d W 1 u c z E u e 0 V s Y X N 0 U m l n a H R C b H V l U 3 B D a y w y M X 0 m c X V v d D s s J n F 1 b 3 Q 7 U 2 V j d G l v b j E v d G J s V G F s b H k v Q X V 0 b 1 J l b W 9 2 Z W R D b 2 x 1 b W 5 z M S 5 7 R W x h c 3 R M Z W Z 0 U m V k U 3 B D a y w y M n 0 m c X V v d D s s J n F 1 b 3 Q 7 U 2 V j d G l v b j E v d G J s V G F s b H k v Q X V 0 b 1 J l b W 9 2 Z W R D b 2 x 1 b W 5 z M S 5 7 R W x h c 3 R M Z W Z 0 R 3 J l Z W 5 T c E N r L D I z f S Z x d W 9 0 O y w m c X V v d D t T Z W N 0 a W 9 u M S 9 0 Y m x U Y W x s e S 9 B d X R v U m V t b 3 Z l Z E N v b H V t b n M x L n t F b G F z d E x l Z n R P c m F u Z 2 V T c E N r L D I 0 f S Z x d W 9 0 O y w m c X V v d D t T Z W N 0 a W 9 u M S 9 0 Y m x U Y W x s e S 9 B d X R v U m V t b 3 Z l Z E N v b H V t b n M x L n t F b G F z d E x l Z n R C b H V l U 3 B D a y w y N X 0 m c X V v d D s s J n F 1 b 3 Q 7 U 2 V j d G l v b j E v d G J s V G F s b H k v Q X V 0 b 1 J l b W 9 2 Z W R D b 2 x 1 b W 5 z M S 5 7 T 3 R o Z X J N Y X J r U 3 R o Z C w y N n 0 m c X V v d D s s J n F 1 b 3 Q 7 U 2 V j d G l v b j E v d G J s V G F s b H k v Q X V 0 b 1 J l b W 9 2 Z W R D b 2 x 1 b W 5 z M S 5 7 T W F y a 1 R 5 c G V T d G h k L D I 3 f S Z x d W 9 0 O y w m c X V v d D t T Z W N 0 a W 9 u M S 9 0 Y m x U Y W x s e S 9 B d X R v U m V t b 3 Z l Z E N v b H V t b n M x L n t P d G h l c k 1 h c m t T c E N r L D I 4 f S Z x d W 9 0 O y w m c X V v d D t T Z W N 0 a W 9 u M S 9 0 Y m x U Y W x s e S 9 B d X R v U m V t b 3 Z l Z E N v b H V t b n M x L n t N Y X J r V H l w Z V N w Q 2 s s M j l 9 J n F 1 b 3 Q 7 L C Z x d W 9 0 O 1 N l Y 3 R p b 2 4 x L 3 R i b F R h b G x 5 L 0 F 1 d G 9 S Z W 1 v d m V k Q 2 9 s d W 1 u c z E u e 0 9 0 a G V y T W F y a 0 Z h Q 2 s s M z B 9 J n F 1 b 3 Q 7 L C Z x d W 9 0 O 1 N l Y 3 R p b 2 4 x L 3 R i b F R h b G x 5 L 0 F 1 d G 9 S Z W 1 v d m V k Q 2 9 s d W 1 u c z E u e 0 1 h c m t U e X B l R m F D a y w z M X 0 m c X V v d D s s J n F 1 b 3 Q 7 U 2 V j d G l v b j E v d G J s V G F s b H k v Q X V 0 b 1 J l b W 9 2 Z W R D b 2 x 1 b W 5 z M S 5 7 T 3 R o Z X J N Y X J r Q 2 9 o b y w z M n 0 m c X V v d D s s J n F 1 b 3 Q 7 U 2 V j d G l v b j E v d G J s V G F s b H k v Q X V 0 b 1 J l b W 9 2 Z W R D b 2 x 1 b W 5 z M S 5 7 T W F y a 1 R 5 c G V D b 2 h v L D M z f S Z x d W 9 0 O y w m c X V v d D t T Z W N 0 a W 9 u M S 9 0 Y m x U Y W x s e S 9 B d X R v U m V t b 3 Z l Z E N v b H V t b n M x L n t S Z W N h c E N h b G l i U 3 R o Z C w z N H 0 m c X V v d D s s J n F 1 b 3 Q 7 U 2 V j d G l v b j E v d G J s V G F s b H k v Q X V 0 b 1 J l b W 9 2 Z W R D b 2 x 1 b W 5 z M S 5 7 U m V j Y X B D Y W x p Y l N w Q 2 s s M z V 9 J n F 1 b 3 Q 7 L C Z x d W 9 0 O 1 N l Y 3 R p b 2 4 x L 3 R i b F R h b G x 5 L 0 F 1 d G 9 S Z W 1 v d m V k Q 2 9 s d W 1 u c z E u e 1 J l Y 2 F w Q 2 F s a W J I Y X R T c E N r L D M 2 f S Z x d W 9 0 O y w m c X V v d D t T Z W N 0 a W 9 u M S 9 0 Y m x U Y W x s e S 9 B d X R v U m V t b 3 Z l Z E N v b H V t b n M x L n t S Z W N h c E N h b G l i V 2 l s Z E Z h Q 2 s s M z d 9 J n F 1 b 3 Q 7 L C Z x d W 9 0 O 1 N l Y 3 R p b 2 4 x L 3 R i b F R h b G x 5 L 0 F 1 d G 9 S Z W 1 v d m V k Q 2 9 s d W 1 u c z E u e 1 J l Y 2 F w Q 2 F s a W J I Y X R G Y U N r L D M 4 f S Z x d W 9 0 O y w m c X V v d D t T Z W N 0 a W 9 u M S 9 0 Y m x U Y W x s e S 9 B d X R v U m V t b 3 Z l Z E N v b H V t b n M x L n t S Z W N h c E N h b G l i Q 2 9 o b y w z O X 0 m c X V v d D s s J n F 1 b 3 Q 7 U 2 V j d G l v b j E v d G J s V G F s b H k v Q X V 0 b 1 J l b W 9 2 Z W R D b 2 x 1 b W 5 z M S 5 7 U m V j Y X B T b 2 N r Z X l l L D Q w f S Z x d W 9 0 O y w m c X V v d D t T Z W N 0 a W 9 u M S 9 0 Y m x U Y W x s e S 9 B d X R v U m V t b 3 Z l Z E N v b H V t b n M x L n t T Y W N y a W Z p Y 2 V k V 2 l s Z F N w Q 2 s s N D F 9 J n F 1 b 3 Q 7 L C Z x d W 9 0 O 1 N l Y 3 R p b 2 4 x L 3 R i b F R h b G x 5 L 0 F 1 d G 9 S Z W 1 v d m V k Q 2 9 s d W 1 u c z E u e 1 N h Y 3 J p Z m l j Z W R I Y X R T c E N r L D Q y f S Z x d W 9 0 O y w m c X V v d D t T Z W N 0 a W 9 u M S 9 0 Y m x U Y W x s e S 9 B d X R v U m V t b 3 Z l Z E N v b H V t b n M x L n t T Y W N y a W Z p Y 2 V Q d X J w b 3 N l U 3 B D a y w 0 M 3 0 m c X V v d D s s J n F 1 b 3 Q 7 U 2 V j d G l v b j E v d G J s V G F s b H k v Q X V 0 b 1 J l b W 9 2 Z W R D b 2 x 1 b W 5 z M S 5 7 U 2 F j c m l m a W N l Z E Z h Q 2 s s N D R 9 J n F 1 b 3 Q 7 L C Z x d W 9 0 O 1 N l Y 3 R p b 2 4 x L 3 R i b F R h b G x 5 L 0 F 1 d G 9 S Z W 1 v d m V k Q 2 9 s d W 1 u c z E u e 1 N h Y 3 J p Z m l j Z V B 1 c n B v c 2 V G Y U N r L D Q 1 f S Z x d W 9 0 O y w m c X V v d D t T Z W N 0 a W 9 u M S 9 0 Y m x U Y W x s e S 9 B d X R v U m V t b 3 Z l Z E N v b H V t b n M x L n t T Y W N y a W Z p Y 2 V k Q 2 9 o b y w 0 N n 0 m c X V v d D s s J n F 1 b 3 Q 7 U 2 V j d G l v b j E v d G J s V G F s b H k v Q X V 0 b 1 J l b W 9 2 Z W R D b 2 x 1 b W 5 z M S 5 7 U 2 F j c m l m a W N l U H V y c G 9 z Z U N v a G 8 s N D d 9 J n F 1 b 3 Q 7 L C Z x d W 9 0 O 1 N l Y 3 R p b 2 4 x L 3 R i b F R h b G x 5 L 0 F 1 d G 9 S Z W 1 v d m V k Q 2 9 s d W 1 u c z E u e 0 1 v c n R T d G h k L D Q 4 f S Z x d W 9 0 O y w m c X V v d D t T Z W N 0 a W 9 u M S 9 0 Y m x U Y W x s e S 9 B d X R v U m V t b 3 Z l Z E N v b H V t b n M x L n t N b 3 J 0 S G F 0 U 3 R o Z C w 0 O X 0 m c X V v d D s s J n F 1 b 3 Q 7 U 2 V j d G l v b j E v d G J s V G F s b H k v Q X V 0 b 1 J l b W 9 2 Z W R D b 2 x 1 b W 5 z M S 5 7 T W 9 y d F d p b G R T c E N r L D U w f S Z x d W 9 0 O y w m c X V v d D t T Z W N 0 a W 9 u M S 9 0 Y m x U Y W x s e S 9 B d X R v U m V t b 3 Z l Z E N v b H V t b n M x L n t N b 3 J 0 S G F 0 U 3 B D a y w 1 M X 0 m c X V v d D s s J n F 1 b 3 Q 7 U 2 V j d G l v b j E v d G J s V G F s b H k v Q X V 0 b 1 J l b W 9 2 Z W R D b 2 x 1 b W 5 z M S 5 7 T W 9 y d E Z h Q 2 s s N T J 9 J n F 1 b 3 Q 7 L C Z x d W 9 0 O 1 N l Y 3 R p b 2 4 x L 3 R i b F R h b G x 5 L 0 F 1 d G 9 S Z W 1 v d m V k Q 2 9 s d W 1 u c z E u e 0 1 v c n R I Y X R G Y U N r L D U z f S Z x d W 9 0 O y w m c X V v d D t T Z W N 0 a W 9 u M S 9 0 Y m x U Y W x s e S 9 B d X R v U m V t b 3 Z l Z E N v b H V t b n M x L n t N b 3 J 0 Q 2 9 o b y w 1 N H 0 m c X V v d D s s J n F 1 b 3 Q 7 U 2 V j d G l v b j E v d G J s V G F s b H k v Q X V 0 b 1 J l b W 9 2 Z W R D b 2 x 1 b W 5 z M S 5 7 T W 9 y d E F k Q 2 9 o b y w 1 N X 0 m c X V v d D s s J n F 1 b 3 Q 7 U 2 V j d G l v b j E v d G J s V G F s b H k v Q X V 0 b 1 J l b W 9 2 Z W R D b 2 x 1 b W 5 z M S 5 7 T W 9 y d E N X V E N v a G 8 s N T Z 9 J n F 1 b 3 Q 7 L C Z x d W 9 0 O 1 N l Y 3 R p b 2 4 x L 3 R i b F R h b G x 5 L 0 F 1 d G 9 S Z W 1 v d m V k Q 2 9 s d W 1 u c z E u e 0 J h c 3 M s N T d 9 J n F 1 b 3 Q 7 L C Z x d W 9 0 O 1 N l Y 3 R p b 2 4 x L 3 R i b F R h b G x 5 L 0 F 1 d G 9 S Z W 1 v d m V k Q 2 9 s d W 1 u c z E u e 0 J p Z 0 1 0 a E 0 s N T h 9 J n F 1 b 3 Q 7 L C Z x d W 9 0 O 1 N l Y 3 R p b 2 4 x L 3 R i b F R h b G x 5 L 0 F 1 d G 9 S Z W 1 v d m V k Q 2 9 s d W 1 u c z E u e 0 J s d W V n a W x s L D U 5 f S Z x d W 9 0 O y w m c X V v d D t T Z W N 0 a W 9 u M S 9 0 Y m x U Y W x s e S 9 B d X R v U m V t b 3 Z l Z E N v b H V t b n M x L n t D Y X J w L D Y w f S Z x d W 9 0 O y w m c X V v d D t T Z W N 0 a W 9 u M S 9 0 Y m x U Y W x s e S 9 B d X R v U m V t b 3 Z l Z E N v b H V t b n M x L n t D Y X R m a X N o L D Y x f S Z x d W 9 0 O y w m c X V v d D t T Z W N 0 a W 9 u M S 9 0 Y m x U Y W x s e S 9 B d X R v U m V t b 3 Z l Z E N v b H V t b n M x L n t D a G l z Z W w s N j J 9 J n F 1 b 3 Q 7 L C Z x d W 9 0 O 1 N l Y 3 R p b 2 4 x L 3 R i b F R h b G x 5 L 0 F 1 d G 9 S Z W 1 v d m V k Q 2 9 s d W 1 u c z E u e 0 N y Y X B w a W U s N j N 9 J n F 1 b 3 Q 7 L C Z x d W 9 0 O 1 N l Y 3 R p b 2 4 x L 3 R i b F R h b G x 5 L 0 F 1 d G 9 S Z W 1 v d m V k Q 2 9 s d W 1 u c z E u e 0 R h Y 2 U s N j R 9 J n F 1 b 3 Q 7 L C Z x d W 9 0 O 1 N l Y 3 R p b 2 4 x L 3 R i b F R h b G x 5 L 0 F 1 d G 9 S Z W 1 v d m V k Q 2 9 s d W 1 u c z E u e 0 V l b C w 2 N X 0 m c X V v d D s s J n F 1 b 3 Q 7 U 2 V j d G l v b j E v d G J s V G F s b H k v Q X V 0 b 1 J l b W 9 2 Z W R D b 2 x 1 b W 5 z M S 5 7 S 2 9 r Y W 5 l Z S w 2 N n 0 m c X V v d D s s J n F 1 b 3 Q 7 U 2 V j d G l v b j E v d G J s V G F s b H k v Q X V 0 b 1 J l b W 9 2 Z W R D b 2 x 1 b W 5 z M S 5 7 T 3 R o Z X I s N j d 9 J n F 1 b 3 Q 7 L C Z x d W 9 0 O 1 N l Y 3 R p b 2 4 x L 3 R i b F R h b G x 5 L 0 F 1 d G 9 S Z W 1 v d m V k Q 2 9 s d W 1 u c z E u e 1 B l c m N o L D Y 4 f S Z x d W 9 0 O y w m c X V v d D t T Z W N 0 a W 9 u M S 9 0 Y m x U Y W x s e S 9 B d X R v U m V t b 3 Z l Z E N v b H V t b n M x L n t Q d W 1 w a 2 l u c 2 V l Z C w 2 O X 0 m c X V v d D s s J n F 1 b 3 Q 7 U 2 V j d G l v b j E v d G J s V G F s b H k v Q X V 0 b 1 J l b W 9 2 Z W R D b 2 x 1 b W 5 z M S 5 7 U 2 h p b m V y L D c w f S Z x d W 9 0 O y w m c X V v d D t T Z W N 0 a W 9 u M S 9 0 Y m x U Y W x s e S 9 B d X R v U m V t b 3 Z l Z E N v b H V t b n M x L n t T d W N r Z X I s N z F 9 J n F 1 b 3 Q 7 L C Z x d W 9 0 O 1 N l Y 3 R p b 2 4 x L 3 R i b F R h b G x 5 L 0 F 1 d G 9 S Z W 1 v d m V k Q 2 9 s d W 1 u c z E u e 1 d o a X R l Z m l z a C w 3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i b F R h b G x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F R h b G x 5 L 1 9 0 Y m x U Y W x s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l u Z G l 2 a W R 1 Y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0 Y m x J b m R p d m l k d W F s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V 2 F 0 Z X J Z Z W F y J n F 1 b 3 Q 7 L C Z x d W 9 0 O 0 N h d G N o R G F 0 Z S Z x d W 9 0 O y w m c X V v d D t T c G V j a W V z Q 2 9 k Z S Z x d W 9 0 O y w m c X V v d D t D Y X J k T n V t Y m V y J n F 1 b 3 Q 7 L C Z x d W 9 0 O 1 N j Y W x l T n V t Y m V y J n F 1 b 3 Q 7 L C Z x d W 9 0 O 0 Z v c m t M Z W 5 n d G g m c X V v d D s s J n F 1 b 3 Q 7 V 2 V p Z 2 h 0 J n F 1 b 3 Q 7 L C Z x d W 9 0 O 0 F n Z S Z x d W 9 0 O y w m c X V v d D t E T k E g Q 0 g w N S Z x d W 9 0 O y w m c X V v d D t S Z W 1 h c m t z J n F 1 b 3 Q 7 X S I g L z 4 8 R W 5 0 c n k g V H l w Z T 0 i R m l s b E N v b H V t b l R 5 c G V z I i B W Y W x 1 Z T 0 i c 0 F n Y 0 d E Q X d P R G d Z R 0 J n P T 0 i I C 8 + P E V u d H J 5 I F R 5 c G U 9 I k Z p b G x M Y X N 0 V X B k Y X R l Z C I g V m F s d W U 9 I m Q y M D I 1 L T A x L T E z V D I w O j I z O j M x L j c z M z A x M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R d W V y e U l E I i B W Y W x 1 Z T 0 i c z J i Y m E 4 N 2 Y 2 L W Q z Y m Q t N D U 5 O C 1 i N D Q x L W F h M z g 0 Z j h i Z G M 3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E l u Z G l 2 a W R 1 Y W w v Q X V 0 b 1 J l b W 9 2 Z W R D b 2 x 1 b W 5 z M S 5 7 V 2 F 0 Z X J Z Z W F y L D B 9 J n F 1 b 3 Q 7 L C Z x d W 9 0 O 1 N l Y 3 R p b 2 4 x L 3 R i b E l u Z G l 2 a W R 1 Y W w v Q X V 0 b 1 J l b W 9 2 Z W R D b 2 x 1 b W 5 z M S 5 7 Q 2 F 0 Y 2 h E Y X R l L D F 9 J n F 1 b 3 Q 7 L C Z x d W 9 0 O 1 N l Y 3 R p b 2 4 x L 3 R i b E l u Z G l 2 a W R 1 Y W w v Q X V 0 b 1 J l b W 9 2 Z W R D b 2 x 1 b W 5 z M S 5 7 U 3 B l Y 2 l l c 0 N v Z G U s M n 0 m c X V v d D s s J n F 1 b 3 Q 7 U 2 V j d G l v b j E v d G J s S W 5 k a X Z p Z H V h b C 9 B d X R v U m V t b 3 Z l Z E N v b H V t b n M x L n t D Y X J k T n V t Y m V y L D N 9 J n F 1 b 3 Q 7 L C Z x d W 9 0 O 1 N l Y 3 R p b 2 4 x L 3 R i b E l u Z G l 2 a W R 1 Y W w v Q X V 0 b 1 J l b W 9 2 Z W R D b 2 x 1 b W 5 z M S 5 7 U 2 N h b G V O d W 1 i Z X I s N H 0 m c X V v d D s s J n F 1 b 3 Q 7 U 2 V j d G l v b j E v d G J s S W 5 k a X Z p Z H V h b C 9 B d X R v U m V t b 3 Z l Z E N v b H V t b n M x L n t G b 3 J r T G V u Z 3 R o L D V 9 J n F 1 b 3 Q 7 L C Z x d W 9 0 O 1 N l Y 3 R p b 2 4 x L 3 R i b E l u Z G l 2 a W R 1 Y W w v Q X V 0 b 1 J l b W 9 2 Z W R D b 2 x 1 b W 5 z M S 5 7 V 2 V p Z 2 h 0 L D Z 9 J n F 1 b 3 Q 7 L C Z x d W 9 0 O 1 N l Y 3 R p b 2 4 x L 3 R i b E l u Z G l 2 a W R 1 Y W w v Q X V 0 b 1 J l b W 9 2 Z W R D b 2 x 1 b W 5 z M S 5 7 Q W d l L D d 9 J n F 1 b 3 Q 7 L C Z x d W 9 0 O 1 N l Y 3 R p b 2 4 x L 3 R i b E l u Z G l 2 a W R 1 Y W w v Q X V 0 b 1 J l b W 9 2 Z W R D b 2 x 1 b W 5 z M S 5 7 R E 5 B I E N I M D U s O H 0 m c X V v d D s s J n F 1 b 3 Q 7 U 2 V j d G l v b j E v d G J s S W 5 k a X Z p Z H V h b C 9 B d X R v U m V t b 3 Z l Z E N v b H V t b n M x L n t S Z W 1 h c m t z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0 Y m x J b m R p d m l k d W F s L 0 F 1 d G 9 S Z W 1 v d m V k Q 2 9 s d W 1 u c z E u e 1 d h d G V y W W V h c i w w f S Z x d W 9 0 O y w m c X V v d D t T Z W N 0 a W 9 u M S 9 0 Y m x J b m R p d m l k d W F s L 0 F 1 d G 9 S Z W 1 v d m V k Q 2 9 s d W 1 u c z E u e 0 N h d G N o R G F 0 Z S w x f S Z x d W 9 0 O y w m c X V v d D t T Z W N 0 a W 9 u M S 9 0 Y m x J b m R p d m l k d W F s L 0 F 1 d G 9 S Z W 1 v d m V k Q 2 9 s d W 1 u c z E u e 1 N w Z W N p Z X N D b 2 R l L D J 9 J n F 1 b 3 Q 7 L C Z x d W 9 0 O 1 N l Y 3 R p b 2 4 x L 3 R i b E l u Z G l 2 a W R 1 Y W w v Q X V 0 b 1 J l b W 9 2 Z W R D b 2 x 1 b W 5 z M S 5 7 Q 2 F y Z E 5 1 b W J l c i w z f S Z x d W 9 0 O y w m c X V v d D t T Z W N 0 a W 9 u M S 9 0 Y m x J b m R p d m l k d W F s L 0 F 1 d G 9 S Z W 1 v d m V k Q 2 9 s d W 1 u c z E u e 1 N j Y W x l T n V t Y m V y L D R 9 J n F 1 b 3 Q 7 L C Z x d W 9 0 O 1 N l Y 3 R p b 2 4 x L 3 R i b E l u Z G l 2 a W R 1 Y W w v Q X V 0 b 1 J l b W 9 2 Z W R D b 2 x 1 b W 5 z M S 5 7 R m 9 y a 0 x l b m d 0 a C w 1 f S Z x d W 9 0 O y w m c X V v d D t T Z W N 0 a W 9 u M S 9 0 Y m x J b m R p d m l k d W F s L 0 F 1 d G 9 S Z W 1 v d m V k Q 2 9 s d W 1 u c z E u e 1 d l a W d o d C w 2 f S Z x d W 9 0 O y w m c X V v d D t T Z W N 0 a W 9 u M S 9 0 Y m x J b m R p d m l k d W F s L 0 F 1 d G 9 S Z W 1 v d m V k Q 2 9 s d W 1 u c z E u e 0 F n Z S w 3 f S Z x d W 9 0 O y w m c X V v d D t T Z W N 0 a W 9 u M S 9 0 Y m x J b m R p d m l k d W F s L 0 F 1 d G 9 S Z W 1 v d m V k Q 2 9 s d W 1 u c z E u e 0 R O Q S B D S D A 1 L D h 9 J n F 1 b 3 Q 7 L C Z x d W 9 0 O 1 N l Y 3 R p b 2 4 x L 3 R i b E l u Z G l 2 a W R 1 Y W w v Q X V 0 b 1 J l b W 9 2 Z W R D b 2 x 1 b W 5 z M S 5 7 U m V t Y X J r c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J s S W 5 k a X Z p Z H V h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J b m R p d m l k d W F s L 1 9 0 Y m x J b m R p d m l k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U 2 N h b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0 Y m x T Y 2 F s Z S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x M 1 Q y M D o y M z o z M S 4 3 N T g 3 N D g y W i I g L z 4 8 R W 5 0 c n k g V H l w Z T 0 i R m l s b E N v b H V t b l R 5 c G V z I i B W Y W x 1 Z T 0 i c 0 J 3 W U N B Z 0 l H Q m d Z P S I g L z 4 8 R W 5 0 c n k g V H l w Z T 0 i R m l s b E N v b H V t b k 5 h b W V z I i B W Y W x 1 Z T 0 i c 1 s m c X V v d D t E Y X R l J n F 1 b 3 Q 7 L C Z x d W 9 0 O 1 N w Z W N p Z X M m c X V v d D s s J n F 1 b 3 Q 7 Q 2 F y Z C B O d W 1 i Z X I m c X V v d D s s J n F 1 b 3 Q 7 R m l z a C B O d W 1 i Z X I m c X V v d D s s J n F 1 b 3 Q 7 R m 9 y a y B M Z W 5 n d G g m c X V v d D s s J n F 1 b 3 Q 7 V 2 V p Z 2 h 0 J n F 1 b 3 Q 7 L C Z x d W 9 0 O 0 F n Z S Z x d W 9 0 O y w m c X V v d D t D b 2 1 t Z W 5 0 c y Z x d W 9 0 O 1 0 i I C 8 + P E V u d H J 5 I F R 5 c G U 9 I k Z p b G x T d G F 0 d X M i I F Z h b H V l P S J z Q 2 9 t c G x l d G U i I C 8 + P E V u d H J 5 I F R 5 c G U 9 I l F 1 Z X J 5 S U Q i I F Z h b H V l P S J z M 2 U z Z G E x Y z k t M j I 0 N S 0 0 Y W Y w L W I 2 M T Y t Y m F m Z T E 0 Z D A 3 M T k 3 I i A v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T Y 2 F s Z S 9 B d X R v U m V t b 3 Z l Z E N v b H V t b n M x L n t E Y X R l L D B 9 J n F 1 b 3 Q 7 L C Z x d W 9 0 O 1 N l Y 3 R p b 2 4 x L 3 R i b F N j Y W x l L 0 F 1 d G 9 S Z W 1 v d m V k Q 2 9 s d W 1 u c z E u e 1 N w Z W N p Z X M s M X 0 m c X V v d D s s J n F 1 b 3 Q 7 U 2 V j d G l v b j E v d G J s U 2 N h b G U v Q X V 0 b 1 J l b W 9 2 Z W R D b 2 x 1 b W 5 z M S 5 7 Q 2 F y Z C B O d W 1 i Z X I s M n 0 m c X V v d D s s J n F 1 b 3 Q 7 U 2 V j d G l v b j E v d G J s U 2 N h b G U v Q X V 0 b 1 J l b W 9 2 Z W R D b 2 x 1 b W 5 z M S 5 7 R m l z a C B O d W 1 i Z X I s M 3 0 m c X V v d D s s J n F 1 b 3 Q 7 U 2 V j d G l v b j E v d G J s U 2 N h b G U v Q X V 0 b 1 J l b W 9 2 Z W R D b 2 x 1 b W 5 z M S 5 7 R m 9 y a y B M Z W 5 n d G g s N H 0 m c X V v d D s s J n F 1 b 3 Q 7 U 2 V j d G l v b j E v d G J s U 2 N h b G U v Q X V 0 b 1 J l b W 9 2 Z W R D b 2 x 1 b W 5 z M S 5 7 V 2 V p Z 2 h 0 L D V 9 J n F 1 b 3 Q 7 L C Z x d W 9 0 O 1 N l Y 3 R p b 2 4 x L 3 R i b F N j Y W x l L 0 F 1 d G 9 S Z W 1 v d m V k Q 2 9 s d W 1 u c z E u e 0 F n Z S w 2 f S Z x d W 9 0 O y w m c X V v d D t T Z W N 0 a W 9 u M S 9 0 Y m x T Y 2 F s Z S 9 B d X R v U m V t b 3 Z l Z E N v b H V t b n M x L n t D b 2 1 t Z W 5 0 c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0 Y m x T Y 2 F s Z S 9 B d X R v U m V t b 3 Z l Z E N v b H V t b n M x L n t E Y X R l L D B 9 J n F 1 b 3 Q 7 L C Z x d W 9 0 O 1 N l Y 3 R p b 2 4 x L 3 R i b F N j Y W x l L 0 F 1 d G 9 S Z W 1 v d m V k Q 2 9 s d W 1 u c z E u e 1 N w Z W N p Z X M s M X 0 m c X V v d D s s J n F 1 b 3 Q 7 U 2 V j d G l v b j E v d G J s U 2 N h b G U v Q X V 0 b 1 J l b W 9 2 Z W R D b 2 x 1 b W 5 z M S 5 7 Q 2 F y Z C B O d W 1 i Z X I s M n 0 m c X V v d D s s J n F 1 b 3 Q 7 U 2 V j d G l v b j E v d G J s U 2 N h b G U v Q X V 0 b 1 J l b W 9 2 Z W R D b 2 x 1 b W 5 z M S 5 7 R m l z a C B O d W 1 i Z X I s M 3 0 m c X V v d D s s J n F 1 b 3 Q 7 U 2 V j d G l v b j E v d G J s U 2 N h b G U v Q X V 0 b 1 J l b W 9 2 Z W R D b 2 x 1 b W 5 z M S 5 7 R m 9 y a y B M Z W 5 n d G g s N H 0 m c X V v d D s s J n F 1 b 3 Q 7 U 2 V j d G l v b j E v d G J s U 2 N h b G U v Q X V 0 b 1 J l b W 9 2 Z W R D b 2 x 1 b W 5 z M S 5 7 V 2 V p Z 2 h 0 L D V 9 J n F 1 b 3 Q 7 L C Z x d W 9 0 O 1 N l Y 3 R p b 2 4 x L 3 R i b F N j Y W x l L 0 F 1 d G 9 S Z W 1 v d m V k Q 2 9 s d W 1 u c z E u e 0 F n Z S w 2 f S Z x d W 9 0 O y w m c X V v d D t T Z W N 0 a W 9 u M S 9 0 Y m x T Y 2 F s Z S 9 B d X R v U m V t b 3 Z l Z E N v b H V t b n M x L n t D b 2 1 t Z W 5 0 c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J s U 2 N h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U 2 N h b G U v X 3 R i b F N j Y W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T G l z d F R h Z 3 N Q U k p I Y X R T c E N r Q n l S Y W N l d 2 F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Z W R D b 2 1 w b G V 0 Z V J l c 3 V s d F R v V 2 9 y a 3 N o Z W V 0 I i B W Y W x 1 Z T 0 i b D A i I C 8 + P E V u d H J 5 I F R 5 c G U 9 I l F 1 Z X J 5 S U Q i I F Z h b H V l P S J z Y j F m N j E 0 M z M t O W Z i Y i 0 0 M m I y L W F i Y T U t N G Y 5 M T d i N 2 I 5 N D h m I i A v P j x F b n R y e S B U e X B l P S J O Y X Z p Z 2 F 0 a W 9 u U 3 R l c E 5 h b W U i I F Z h b H V l P S J z T m F 2 a W d h d G l v b i I g L z 4 8 R W 5 0 c n k g V H l w Z T 0 i R m l s b E x h c 3 R V c G R h d G V k I i B W Y W x 1 Z T 0 i Z D I w M j Y t M D M t M D R U M T k 6 M T M 6 M T Q u O D M 2 O T g 4 N V o i I C 8 + P E V u d H J 5 I F R 5 c G U 9 I k Z p b G x F c n J v c k N v d W 5 0 I i B W Y W x 1 Z T 0 i b D A i I C 8 + P E V u d H J 5 I F R 5 c G U 9 I k Z p b G x D b 2 x 1 b W 5 U e X B l c y I g V m F s d W U 9 I n N C Z 2 N I Q m d Z R 0 J R V U c i I C 8 + P E V u d H J 5 I F R 5 c G U 9 I k Z p b G x F c n J v c k N v Z G U i I F Z h b H V l P S J z V W 5 r b m 9 3 b i I g L z 4 8 R W 5 0 c n k g V H l w Z T 0 i R m l s b E N v b H V t b k 5 h b W V z I i B W Y W x 1 Z T 0 i c 1 s m c X V v d D t T a X R l I E N v Z G U m c X V v d D s s J n F 1 b 3 Q 7 R m l y c 3 R E Y X R l S W 5 0 Z W d l c i Z x d W 9 0 O y w m c X V v d D t M Y X N 0 R G F 0 Z U l u d G V n Z X I m c X V v d D s s J n F 1 b 3 Q 7 U m F j Z X d h e U l E J n F 1 b 3 Q 7 L C Z x d W 9 0 O 0 F j Y 2 x T a X R l S U Q m c X V v d D s s J n F 1 b 3 Q 7 V H J l Y X R t Z W 5 0 V H l w Z S Z x d W 9 0 O y w m c X V v d D t O d W 1 i Z X J J b l J h Y 2 V 3 Y X k m c X V v d D s s J n F 1 b 3 Q 7 T n V t Y m V y V G F n Z 2 V k J n F 1 b 3 Q 7 L C Z x d W 9 0 O 1 R h Z y Z x d W 9 0 O 1 0 i I C 8 + P E V u d H J 5 I F R 5 c G U 9 I k Z p b G x D b 3 V u d C I g V m F s d W U 9 I m w 5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1 N p d G U g Q 2 9 k Z S w w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0 Z p c n N 0 R G F 0 Z U l u d G V n Z X I s M X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M Y X N 0 R G F 0 Z U l u d G V n Z X I s M n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S Y W N l d 2 F 5 S U Q s M 3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B Y 2 N s U 2 l 0 Z U l E L D R 9 J n F 1 b 3 Q 7 L C Z x d W 9 0 O 1 N l c n Z l c i 5 E Y X R h Y m F z Z V x c L z I v R m l s Z S 9 j O l x c X F x 5 a W 5 k Y X R h X F x c X H l r Z n B c X F x c c 2 1 v b H R z M j A y N V x c X F x w Y X N z Y W d l Y 2 h h b m R s Z X I u Y W N j Z G I v L 3 F y e U x p c 3 R U Y W d z U F J K S G F 0 U 3 B D a 0 J 5 U m F j Z X d h e S 5 7 V H J l Y X R t Z W 5 0 V H l w Z S w 1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0 5 1 b W J l c k l u U m F j Z X d h e S w 2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0 5 1 b W J l c l R h Z 2 d l Z C w 3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1 R h Z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1 N p d G U g Q 2 9 k Z S w w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0 Z p c n N 0 R G F 0 Z U l u d G V n Z X I s M X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M Y X N 0 R G F 0 Z U l u d G V n Z X I s M n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S Y W N l d 2 F 5 S U Q s M 3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B Y 2 N s U 2 l 0 Z U l E L D R 9 J n F 1 b 3 Q 7 L C Z x d W 9 0 O 1 N l c n Z l c i 5 E Y X R h Y m F z Z V x c L z I v R m l s Z S 9 j O l x c X F x 5 a W 5 k Y X R h X F x c X H l r Z n B c X F x c c 2 1 v b H R z M j A y N V x c X F x w Y X N z Y W d l Y 2 h h b m R s Z X I u Y W N j Z G I v L 3 F y e U x p c 3 R U Y W d z U F J K S G F 0 U 3 B D a 0 J 5 U m F j Z X d h e S 5 7 V H J l Y X R t Z W 5 0 V H l w Z S w 1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0 5 1 b W J l c k l u U m F j Z X d h e S w 2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0 5 1 b W J l c l R h Z 2 d l Z C w 3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1 R h Z y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T G l z d F R h Z 3 N Q U k p I Y X R T c E N r Q n l S Y W N l d 2 F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U x p c 3 R U Y W d z U F J K S G F 0 U 3 B D a 0 J 5 U m F j Z X d h e S 9 f c X J 5 T G l z d F R h Z 3 N Q U k p I Y X R T c E N r Q n l S Y W N l d 2 F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Q 2 x l R W x 1 b V R y Z W F 0 b W V u d H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0 Y m x D b G V F b H V t V H J l Y X R t Z W 5 0 c y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M y 0 x O F Q x N D o x N j o z N i 4 1 O D c x O T Y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z I 5 Y T k 3 M j Q 0 L W E 0 Y T E t N D I 0 Z C 1 i N j U 2 L T Q 3 N 2 Q 4 M W M x Z D E 2 M y I g L z 4 8 R W 5 0 c n k g V H l w Z T 0 i R m l s b E N v b H V t b l R 5 c G V z I i B W Y W x 1 Z T 0 i c 0 J n W U d C Z 1 l H Q m d V R 0 J R P T 0 i I C 8 + P E V u d H J 5 I F R 5 c G U 9 I k Z p b G x D b 2 x 1 b W 5 O Y W 1 l c y I g V m F s d W U 9 I n N b J n F 1 b 3 Q 7 U m F j Z X d h e U l E J n F 1 b 3 Q 7 L C Z x d W 9 0 O 1 R y Z W F 0 b W V u d E l E J n F 1 b 3 Q 7 L C Z x d W 9 0 O 0 F j Y 2 x T a X R l S U Q m c X V v d D s s J n F 1 b 3 Q 7 Q W N j b F B v b m R J R C Z x d W 9 0 O y w m c X V v d D t o X 2 Z p b G V f Z X h 0 J n F 1 b 3 Q 7 L C Z x d W 9 0 O 0 5 1 b W J l c l R h Z 2 d l Z E 9 s Z C Z x d W 9 0 O y w m c X V v d D t O d W 1 i Z X J J b l J h Y 2 V 3 Y X l P b G Q m c X V v d D s s J n F 1 b 3 Q 7 T n V t Y m V y S W 5 S Y W N l d 2 F 5 J n F 1 b 3 Q 7 L C Z x d W 9 0 O 0 N X V E l E J n F 1 b 3 Q 7 L C Z x d W 9 0 O 0 5 1 b W J l c l R h Z 2 d l Z C Z x d W 9 0 O 1 0 i I C 8 + P E V u d H J 5 I F R 5 c G U 9 I k Z p b G x D b 3 V u d C I g V m F s d W U 9 I m w 3 I i A v P j x F b n R y e S B U e X B l P S J O Y X Z p Z 2 F 0 a W 9 u U 3 R l c E 5 h b W U i I F Z h b H V l P S J z T m F 2 a W d h d G l v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Q 2 x l R W x 1 b V R y Z W F 0 b W V u d H M v Q X V 0 b 1 J l b W 9 2 Z W R D b 2 x 1 b W 5 z M S 5 7 U m F j Z X d h e U l E L D B 9 J n F 1 b 3 Q 7 L C Z x d W 9 0 O 1 N l Y 3 R p b 2 4 x L 3 R i b E N s Z U V s d W 1 U c m V h d G 1 l b n R z L 0 F 1 d G 9 S Z W 1 v d m V k Q 2 9 s d W 1 u c z E u e 1 R y Z W F 0 b W V u d E l E L D F 9 J n F 1 b 3 Q 7 L C Z x d W 9 0 O 1 N l Y 3 R p b 2 4 x L 3 R i b E N s Z U V s d W 1 U c m V h d G 1 l b n R z L 0 F 1 d G 9 S Z W 1 v d m V k Q 2 9 s d W 1 u c z E u e 0 F j Y 2 x T a X R l S U Q s M n 0 m c X V v d D s s J n F 1 b 3 Q 7 U 2 V j d G l v b j E v d G J s Q 2 x l R W x 1 b V R y Z W F 0 b W V u d H M v Q X V 0 b 1 J l b W 9 2 Z W R D b 2 x 1 b W 5 z M S 5 7 Q W N j b F B v b m R J R C w z f S Z x d W 9 0 O y w m c X V v d D t T Z W N 0 a W 9 u M S 9 0 Y m x D b G V F b H V t V H J l Y X R t Z W 5 0 c y 9 B d X R v U m V t b 3 Z l Z E N v b H V t b n M x L n t o X 2 Z p b G V f Z X h 0 L D R 9 J n F 1 b 3 Q 7 L C Z x d W 9 0 O 1 N l Y 3 R p b 2 4 x L 3 R i b E N s Z U V s d W 1 U c m V h d G 1 l b n R z L 0 F 1 d G 9 S Z W 1 v d m V k Q 2 9 s d W 1 u c z E u e 0 5 1 b W J l c l R h Z 2 d l Z E 9 s Z C w 1 f S Z x d W 9 0 O y w m c X V v d D t T Z W N 0 a W 9 u M S 9 0 Y m x D b G V F b H V t V H J l Y X R t Z W 5 0 c y 9 B d X R v U m V t b 3 Z l Z E N v b H V t b n M x L n t O d W 1 i Z X J J b l J h Y 2 V 3 Y X l P b G Q s N n 0 m c X V v d D s s J n F 1 b 3 Q 7 U 2 V j d G l v b j E v d G J s Q 2 x l R W x 1 b V R y Z W F 0 b W V u d H M v Q X V 0 b 1 J l b W 9 2 Z W R D b 2 x 1 b W 5 z M S 5 7 T n V t Y m V y S W 5 S Y W N l d 2 F 5 L D d 9 J n F 1 b 3 Q 7 L C Z x d W 9 0 O 1 N l Y 3 R p b 2 4 x L 3 R i b E N s Z U V s d W 1 U c m V h d G 1 l b n R z L 0 F 1 d G 9 S Z W 1 v d m V k Q 2 9 s d W 1 u c z E u e 0 N X V E l E L D h 9 J n F 1 b 3 Q 7 L C Z x d W 9 0 O 1 N l Y 3 R p b 2 4 x L 3 R i b E N s Z U V s d W 1 U c m V h d G 1 l b n R z L 0 F 1 d G 9 S Z W 1 v d m V k Q 2 9 s d W 1 u c z E u e 0 5 1 b W J l c l R h Z 2 d l Z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d G J s Q 2 x l R W x 1 b V R y Z W F 0 b W V u d H M v Q X V 0 b 1 J l b W 9 2 Z W R D b 2 x 1 b W 5 z M S 5 7 U m F j Z X d h e U l E L D B 9 J n F 1 b 3 Q 7 L C Z x d W 9 0 O 1 N l Y 3 R p b 2 4 x L 3 R i b E N s Z U V s d W 1 U c m V h d G 1 l b n R z L 0 F 1 d G 9 S Z W 1 v d m V k Q 2 9 s d W 1 u c z E u e 1 R y Z W F 0 b W V u d E l E L D F 9 J n F 1 b 3 Q 7 L C Z x d W 9 0 O 1 N l Y 3 R p b 2 4 x L 3 R i b E N s Z U V s d W 1 U c m V h d G 1 l b n R z L 0 F 1 d G 9 S Z W 1 v d m V k Q 2 9 s d W 1 u c z E u e 0 F j Y 2 x T a X R l S U Q s M n 0 m c X V v d D s s J n F 1 b 3 Q 7 U 2 V j d G l v b j E v d G J s Q 2 x l R W x 1 b V R y Z W F 0 b W V u d H M v Q X V 0 b 1 J l b W 9 2 Z W R D b 2 x 1 b W 5 z M S 5 7 Q W N j b F B v b m R J R C w z f S Z x d W 9 0 O y w m c X V v d D t T Z W N 0 a W 9 u M S 9 0 Y m x D b G V F b H V t V H J l Y X R t Z W 5 0 c y 9 B d X R v U m V t b 3 Z l Z E N v b H V t b n M x L n t o X 2 Z p b G V f Z X h 0 L D R 9 J n F 1 b 3 Q 7 L C Z x d W 9 0 O 1 N l Y 3 R p b 2 4 x L 3 R i b E N s Z U V s d W 1 U c m V h d G 1 l b n R z L 0 F 1 d G 9 S Z W 1 v d m V k Q 2 9 s d W 1 u c z E u e 0 5 1 b W J l c l R h Z 2 d l Z E 9 s Z C w 1 f S Z x d W 9 0 O y w m c X V v d D t T Z W N 0 a W 9 u M S 9 0 Y m x D b G V F b H V t V H J l Y X R t Z W 5 0 c y 9 B d X R v U m V t b 3 Z l Z E N v b H V t b n M x L n t O d W 1 i Z X J J b l J h Y 2 V 3 Y X l P b G Q s N n 0 m c X V v d D s s J n F 1 b 3 Q 7 U 2 V j d G l v b j E v d G J s Q 2 x l R W x 1 b V R y Z W F 0 b W V u d H M v Q X V 0 b 1 J l b W 9 2 Z W R D b 2 x 1 b W 5 z M S 5 7 T n V t Y m V y S W 5 S Y W N l d 2 F 5 L D d 9 J n F 1 b 3 Q 7 L C Z x d W 9 0 O 1 N l Y 3 R p b 2 4 x L 3 R i b E N s Z U V s d W 1 U c m V h d G 1 l b n R z L 0 F 1 d G 9 S Z W 1 v d m V k Q 2 9 s d W 1 u c z E u e 0 N X V E l E L D h 9 J n F 1 b 3 Q 7 L C Z x d W 9 0 O 1 N l Y 3 R p b 2 4 x L 3 R i b E N s Z U V s d W 1 U c m V h d G 1 l b n R z L 0 F 1 d G 9 S Z W 1 v d m V k Q 2 9 s d W 1 u c z E u e 0 5 1 b W J l c l R h Z 2 d l Z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J s Q 2 x l R W x 1 b V R y Z W F 0 b W V u d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Q 2 x l R W x 1 b V R y Z W F 0 b W V u d H M v X 3 R i b E N s Z U V s d W 1 U c m V h d G 1 l b n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V G F s b H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D l m O G Y 3 O S 0 x M j l h L T Q 2 Z D Q t Y W E 4 O C 0 x M G M w M D g 4 Z D l m M j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E x V D E 5 O j A x O j U 1 L j I y M D c y N j J a I i A v P j x F b n R y e S B U e X B l P S J G a W x s Q 2 9 s d W 1 u V H l w Z X M i I F Z h b H V l P S J z Q W d j Q 0 F n V U Z C Z 1 l D Q W d J Q 0 F n S U N B Z 0 l D Q W d J Q 0 F n S U N B Z 0 l D Q m d J R 0 F n W U N C Z 0 l D Q W d J Q 0 F n S U N B Z 1 l D Q m d J R 0 F n S U N B Z 0 l D Q W d J Q 0 F n S U N B Z 0 l D Q W d J Q 0 F n S U N B Z 0 l D Q W c 9 P S I g L z 4 8 R W 5 0 c n k g V H l w Z T 0 i R m l s b E N v b H V t b k 5 h b W V z I i B W Y W x 1 Z T 0 i c 1 s m c X V v d D t X Y X R l c l l l Y X I m c X V v d D s s J n F 1 b 3 Q 7 Q 2 F 0 Y 2 h E Y X R l J n F 1 b 3 Q 7 L C Z x d W 9 0 O 0 N o Y W 5 k b G V y R G l 2 Z X J z a W 9 u Q 0 Z T J n F 1 b 3 Q 7 L C Z x d W 9 0 O 0 J l b G 9 3 U H J v c 3 N l c k N G U y Z x d W 9 0 O y w m c X V v d D t T d W J T Y W 1 w b G V S Y X R l Q n l U a W 1 l c i Z x d W 9 0 O y w m c X V v d D t U Z W 1 w Z X J h d H V y Z U N o Y W 5 k b G V y J n F 1 b 3 Q 7 L C Z x d W 9 0 O 1 N 0 Y W Z m T 2 5 E d X R 5 Q 2 h h b m R s Z X I m c X V v d D s s J n F 1 b 3 Q 7 U m V t Y X J r c y Z x d W 9 0 O y w m c X V v d D t 3 c 3 R o M S Z x d W 9 0 O y w m c X V v d D t 3 Y 2 h r M S Z x d W 9 0 O y w m c X V v d D t o Y 2 h r M S Z x d W 9 0 O y w m c X V v d D t 3 Y 2 h r M C Z x d W 9 0 O y w m c X V v d D t 1 Y 2 h r M C Z x d W 9 0 O y w m c X V v d D t 3 Y 2 9 o b y Z x d W 9 0 O y w m c X V v d D t y d m N v a G 8 m c X V v d D s s J n F 1 b 3 Q 7 b H Z j b 2 h v J n F 1 b 3 Q 7 L C Z x d W 9 0 O 2 F k Y 2 9 o b y Z x d W 9 0 O y w m c X V v d D t T b 2 N r Z X l l J n F 1 b 3 Q 7 L C Z x d W 9 0 O 0 V s Y X N 0 U m l n a H R S Z W R T c E N r J n F 1 b 3 Q 7 L C Z x d W 9 0 O 0 V s Y X N 0 U m l n a H R H c m V l b l N w Q 2 s m c X V v d D s s J n F 1 b 3 Q 7 R W x h c 3 R S a W d o d E 9 y Y W 5 n Z V N w Q 2 s m c X V v d D s s J n F 1 b 3 Q 7 R W x h c 3 R S a W d o d E J s d W V T c E N r J n F 1 b 3 Q 7 L C Z x d W 9 0 O 0 V s Y X N 0 T G V m d F J l Z F N w Q 2 s m c X V v d D s s J n F 1 b 3 Q 7 R W x h c 3 R M Z W Z 0 R 3 J l Z W 5 T c E N r J n F 1 b 3 Q 7 L C Z x d W 9 0 O 0 V s Y X N 0 T G V m d E 9 y Y W 5 n Z V N w Q 2 s m c X V v d D s s J n F 1 b 3 Q 7 R W x h c 3 R M Z W Z 0 Q m x 1 Z V N w Q 2 s m c X V v d D s s J n F 1 b 3 Q 7 T 3 R o Z X J N Y X J r U 3 R o Z C Z x d W 9 0 O y w m c X V v d D t N Y X J r V H l w Z V N 0 a G Q m c X V v d D s s J n F 1 b 3 Q 7 T 3 R o Z X J N Y X J r U 3 B D a y Z x d W 9 0 O y w m c X V v d D t N Y X J r V H l w Z V N w Q 2 s m c X V v d D s s J n F 1 b 3 Q 7 T 3 R o Z X J N Y X J r R m F D a y Z x d W 9 0 O y w m c X V v d D t N Y X J r V H l w Z U Z h Q 2 s m c X V v d D s s J n F 1 b 3 Q 7 T 3 R o Z X J N Y X J r Q 2 9 o b y Z x d W 9 0 O y w m c X V v d D t N Y X J r V H l w Z U N v a G 8 m c X V v d D s s J n F 1 b 3 Q 7 U m V j Y X B D Y W x p Y l N 0 a G Q m c X V v d D s s J n F 1 b 3 Q 7 U m V j Y X B D Y W x p Y l N w Q 2 s m c X V v d D s s J n F 1 b 3 Q 7 U m V j Y X B D Y W x p Y k h h d F N w Q 2 s m c X V v d D s s J n F 1 b 3 Q 7 U m V j Y X B D Y W x p Y l d p b G R G Y U N r J n F 1 b 3 Q 7 L C Z x d W 9 0 O 1 J l Y 2 F w Q 2 F s a W J I Y X R G Y U N r J n F 1 b 3 Q 7 L C Z x d W 9 0 O 1 J l Y 2 F w Q 2 F s a W J D b 2 h v J n F 1 b 3 Q 7 L C Z x d W 9 0 O 1 J l Y 2 F w U 2 9 j a 2 V 5 Z S Z x d W 9 0 O y w m c X V v d D t T Y W N y a W Z p Y 2 V k V 2 l s Z F N w Q 2 s m c X V v d D s s J n F 1 b 3 Q 7 U 2 F j c m l m a W N l Z E h h d F N w Q 2 s m c X V v d D s s J n F 1 b 3 Q 7 U 2 F j c m l m a W N l U H V y c G 9 z Z V N w Q 2 s m c X V v d D s s J n F 1 b 3 Q 7 U 2 F j c m l m a W N l Z E Z h Q 2 s m c X V v d D s s J n F 1 b 3 Q 7 U 2 F j c m l m a W N l U H V y c G 9 z Z U Z h Q 2 s m c X V v d D s s J n F 1 b 3 Q 7 U 2 F j c m l m a W N l Z E N v a G 8 m c X V v d D s s J n F 1 b 3 Q 7 U 2 F j c m l m a W N l U H V y c G 9 z Z U N v a G 8 m c X V v d D s s J n F 1 b 3 Q 7 T W 9 y d F N 0 a G Q m c X V v d D s s J n F 1 b 3 Q 7 T W 9 y d E h h d F N 0 a G Q m c X V v d D s s J n F 1 b 3 Q 7 T W 9 y d F d p b G R T c E N r J n F 1 b 3 Q 7 L C Z x d W 9 0 O 0 1 v c n R I Y X R T c E N r J n F 1 b 3 Q 7 L C Z x d W 9 0 O 0 1 v c n R G Y U N r J n F 1 b 3 Q 7 L C Z x d W 9 0 O 0 1 v c n R I Y X R G Y U N r J n F 1 b 3 Q 7 L C Z x d W 9 0 O 0 1 v c n R D b 2 h v J n F 1 b 3 Q 7 L C Z x d W 9 0 O 0 1 v c n R B Z E N v a G 8 m c X V v d D s s J n F 1 b 3 Q 7 T W 9 y d E N X V E N v a G 8 m c X V v d D s s J n F 1 b 3 Q 7 Q m F z c y Z x d W 9 0 O y w m c X V v d D t C a W d N d G h N J n F 1 b 3 Q 7 L C Z x d W 9 0 O 0 J s d W V n a W x s J n F 1 b 3 Q 7 L C Z x d W 9 0 O 0 N h c n A m c X V v d D s s J n F 1 b 3 Q 7 Q 2 F 0 Z m l z a C Z x d W 9 0 O y w m c X V v d D t D a G l z Z W w m c X V v d D s s J n F 1 b 3 Q 7 Q 3 J h c H B p Z S Z x d W 9 0 O y w m c X V v d D t E Y W N l J n F 1 b 3 Q 7 L C Z x d W 9 0 O 0 V l b C Z x d W 9 0 O y w m c X V v d D t L b 2 t h b m V l J n F 1 b 3 Q 7 L C Z x d W 9 0 O 0 9 0 a G V y J n F 1 b 3 Q 7 L C Z x d W 9 0 O 1 B l c m N o J n F 1 b 3 Q 7 L C Z x d W 9 0 O 1 B 1 b X B r a W 5 z Z W V k J n F 1 b 3 Q 7 L C Z x d W 9 0 O 1 N o a W 5 l c i Z x d W 9 0 O y w m c X V v d D t T d W N r Z X I m c X V v d D s s J n F 1 b 3 Q 7 V 2 h p d G V m a X N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z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F R h b G x 5 I C g y K S 9 B d X R v U m V t b 3 Z l Z E N v b H V t b n M x L n t X Y X R l c l l l Y X I s M H 0 m c X V v d D s s J n F 1 b 3 Q 7 U 2 V j d G l v b j E v d G J s V G F s b H k g K D I p L 0 F 1 d G 9 S Z W 1 v d m V k Q 2 9 s d W 1 u c z E u e 0 N h d G N o R G F 0 Z S w x f S Z x d W 9 0 O y w m c X V v d D t T Z W N 0 a W 9 u M S 9 0 Y m x U Y W x s e S A o M i k v Q X V 0 b 1 J l b W 9 2 Z W R D b 2 x 1 b W 5 z M S 5 7 Q 2 h h b m R s Z X J E a X Z l c n N p b 2 5 D R l M s M n 0 m c X V v d D s s J n F 1 b 3 Q 7 U 2 V j d G l v b j E v d G J s V G F s b H k g K D I p L 0 F 1 d G 9 S Z W 1 v d m V k Q 2 9 s d W 1 u c z E u e 0 J l b G 9 3 U H J v c 3 N l c k N G U y w z f S Z x d W 9 0 O y w m c X V v d D t T Z W N 0 a W 9 u M S 9 0 Y m x U Y W x s e S A o M i k v Q X V 0 b 1 J l b W 9 2 Z W R D b 2 x 1 b W 5 z M S 5 7 U 3 V i U 2 F t c G x l U m F 0 Z U J 5 V G l t Z X I s N H 0 m c X V v d D s s J n F 1 b 3 Q 7 U 2 V j d G l v b j E v d G J s V G F s b H k g K D I p L 0 F 1 d G 9 S Z W 1 v d m V k Q 2 9 s d W 1 u c z E u e 1 R l b X B l c m F 0 d X J l Q 2 h h b m R s Z X I s N X 0 m c X V v d D s s J n F 1 b 3 Q 7 U 2 V j d G l v b j E v d G J s V G F s b H k g K D I p L 0 F 1 d G 9 S Z W 1 v d m V k Q 2 9 s d W 1 u c z E u e 1 N 0 Y W Z m T 2 5 E d X R 5 Q 2 h h b m R s Z X I s N n 0 m c X V v d D s s J n F 1 b 3 Q 7 U 2 V j d G l v b j E v d G J s V G F s b H k g K D I p L 0 F 1 d G 9 S Z W 1 v d m V k Q 2 9 s d W 1 u c z E u e 1 J l b W F y a 3 M s N 3 0 m c X V v d D s s J n F 1 b 3 Q 7 U 2 V j d G l v b j E v d G J s V G F s b H k g K D I p L 0 F 1 d G 9 S Z W 1 v d m V k Q 2 9 s d W 1 u c z E u e 3 d z d G g x L D h 9 J n F 1 b 3 Q 7 L C Z x d W 9 0 O 1 N l Y 3 R p b 2 4 x L 3 R i b F R h b G x 5 I C g y K S 9 B d X R v U m V t b 3 Z l Z E N v b H V t b n M x L n t 3 Y 2 h r M S w 5 f S Z x d W 9 0 O y w m c X V v d D t T Z W N 0 a W 9 u M S 9 0 Y m x U Y W x s e S A o M i k v Q X V 0 b 1 J l b W 9 2 Z W R D b 2 x 1 b W 5 z M S 5 7 a G N o a z E s M T B 9 J n F 1 b 3 Q 7 L C Z x d W 9 0 O 1 N l Y 3 R p b 2 4 x L 3 R i b F R h b G x 5 I C g y K S 9 B d X R v U m V t b 3 Z l Z E N v b H V t b n M x L n t 3 Y 2 h r M C w x M X 0 m c X V v d D s s J n F 1 b 3 Q 7 U 2 V j d G l v b j E v d G J s V G F s b H k g K D I p L 0 F 1 d G 9 S Z W 1 v d m V k Q 2 9 s d W 1 u c z E u e 3 V j a G s w L D E y f S Z x d W 9 0 O y w m c X V v d D t T Z W N 0 a W 9 u M S 9 0 Y m x U Y W x s e S A o M i k v Q X V 0 b 1 J l b W 9 2 Z W R D b 2 x 1 b W 5 z M S 5 7 d 2 N v a G 8 s M T N 9 J n F 1 b 3 Q 7 L C Z x d W 9 0 O 1 N l Y 3 R p b 2 4 x L 3 R i b F R h b G x 5 I C g y K S 9 B d X R v U m V t b 3 Z l Z E N v b H V t b n M x L n t y d m N v a G 8 s M T R 9 J n F 1 b 3 Q 7 L C Z x d W 9 0 O 1 N l Y 3 R p b 2 4 x L 3 R i b F R h b G x 5 I C g y K S 9 B d X R v U m V t b 3 Z l Z E N v b H V t b n M x L n t s d m N v a G 8 s M T V 9 J n F 1 b 3 Q 7 L C Z x d W 9 0 O 1 N l Y 3 R p b 2 4 x L 3 R i b F R h b G x 5 I C g y K S 9 B d X R v U m V t b 3 Z l Z E N v b H V t b n M x L n t h Z G N v a G 8 s M T Z 9 J n F 1 b 3 Q 7 L C Z x d W 9 0 O 1 N l Y 3 R p b 2 4 x L 3 R i b F R h b G x 5 I C g y K S 9 B d X R v U m V t b 3 Z l Z E N v b H V t b n M x L n t T b 2 N r Z X l l L D E 3 f S Z x d W 9 0 O y w m c X V v d D t T Z W N 0 a W 9 u M S 9 0 Y m x U Y W x s e S A o M i k v Q X V 0 b 1 J l b W 9 2 Z W R D b 2 x 1 b W 5 z M S 5 7 R W x h c 3 R S a W d o d F J l Z F N w Q 2 s s M T h 9 J n F 1 b 3 Q 7 L C Z x d W 9 0 O 1 N l Y 3 R p b 2 4 x L 3 R i b F R h b G x 5 I C g y K S 9 B d X R v U m V t b 3 Z l Z E N v b H V t b n M x L n t F b G F z d F J p Z 2 h 0 R 3 J l Z W 5 T c E N r L D E 5 f S Z x d W 9 0 O y w m c X V v d D t T Z W N 0 a W 9 u M S 9 0 Y m x U Y W x s e S A o M i k v Q X V 0 b 1 J l b W 9 2 Z W R D b 2 x 1 b W 5 z M S 5 7 R W x h c 3 R S a W d o d E 9 y Y W 5 n Z V N w Q 2 s s M j B 9 J n F 1 b 3 Q 7 L C Z x d W 9 0 O 1 N l Y 3 R p b 2 4 x L 3 R i b F R h b G x 5 I C g y K S 9 B d X R v U m V t b 3 Z l Z E N v b H V t b n M x L n t F b G F z d F J p Z 2 h 0 Q m x 1 Z V N w Q 2 s s M j F 9 J n F 1 b 3 Q 7 L C Z x d W 9 0 O 1 N l Y 3 R p b 2 4 x L 3 R i b F R h b G x 5 I C g y K S 9 B d X R v U m V t b 3 Z l Z E N v b H V t b n M x L n t F b G F z d E x l Z n R S Z W R T c E N r L D I y f S Z x d W 9 0 O y w m c X V v d D t T Z W N 0 a W 9 u M S 9 0 Y m x U Y W x s e S A o M i k v Q X V 0 b 1 J l b W 9 2 Z W R D b 2 x 1 b W 5 z M S 5 7 R W x h c 3 R M Z W Z 0 R 3 J l Z W 5 T c E N r L D I z f S Z x d W 9 0 O y w m c X V v d D t T Z W N 0 a W 9 u M S 9 0 Y m x U Y W x s e S A o M i k v Q X V 0 b 1 J l b W 9 2 Z W R D b 2 x 1 b W 5 z M S 5 7 R W x h c 3 R M Z W Z 0 T 3 J h b m d l U 3 B D a y w y N H 0 m c X V v d D s s J n F 1 b 3 Q 7 U 2 V j d G l v b j E v d G J s V G F s b H k g K D I p L 0 F 1 d G 9 S Z W 1 v d m V k Q 2 9 s d W 1 u c z E u e 0 V s Y X N 0 T G V m d E J s d W V T c E N r L D I 1 f S Z x d W 9 0 O y w m c X V v d D t T Z W N 0 a W 9 u M S 9 0 Y m x U Y W x s e S A o M i k v Q X V 0 b 1 J l b W 9 2 Z W R D b 2 x 1 b W 5 z M S 5 7 T 3 R o Z X J N Y X J r U 3 R o Z C w y N n 0 m c X V v d D s s J n F 1 b 3 Q 7 U 2 V j d G l v b j E v d G J s V G F s b H k g K D I p L 0 F 1 d G 9 S Z W 1 v d m V k Q 2 9 s d W 1 u c z E u e 0 1 h c m t U e X B l U 3 R o Z C w y N 3 0 m c X V v d D s s J n F 1 b 3 Q 7 U 2 V j d G l v b j E v d G J s V G F s b H k g K D I p L 0 F 1 d G 9 S Z W 1 v d m V k Q 2 9 s d W 1 u c z E u e 0 9 0 a G V y T W F y a 1 N w Q 2 s s M j h 9 J n F 1 b 3 Q 7 L C Z x d W 9 0 O 1 N l Y 3 R p b 2 4 x L 3 R i b F R h b G x 5 I C g y K S 9 B d X R v U m V t b 3 Z l Z E N v b H V t b n M x L n t N Y X J r V H l w Z V N w Q 2 s s M j l 9 J n F 1 b 3 Q 7 L C Z x d W 9 0 O 1 N l Y 3 R p b 2 4 x L 3 R i b F R h b G x 5 I C g y K S 9 B d X R v U m V t b 3 Z l Z E N v b H V t b n M x L n t P d G h l c k 1 h c m t G Y U N r L D M w f S Z x d W 9 0 O y w m c X V v d D t T Z W N 0 a W 9 u M S 9 0 Y m x U Y W x s e S A o M i k v Q X V 0 b 1 J l b W 9 2 Z W R D b 2 x 1 b W 5 z M S 5 7 T W F y a 1 R 5 c G V G Y U N r L D M x f S Z x d W 9 0 O y w m c X V v d D t T Z W N 0 a W 9 u M S 9 0 Y m x U Y W x s e S A o M i k v Q X V 0 b 1 J l b W 9 2 Z W R D b 2 x 1 b W 5 z M S 5 7 T 3 R o Z X J N Y X J r Q 2 9 o b y w z M n 0 m c X V v d D s s J n F 1 b 3 Q 7 U 2 V j d G l v b j E v d G J s V G F s b H k g K D I p L 0 F 1 d G 9 S Z W 1 v d m V k Q 2 9 s d W 1 u c z E u e 0 1 h c m t U e X B l Q 2 9 o b y w z M 3 0 m c X V v d D s s J n F 1 b 3 Q 7 U 2 V j d G l v b j E v d G J s V G F s b H k g K D I p L 0 F 1 d G 9 S Z W 1 v d m V k Q 2 9 s d W 1 u c z E u e 1 J l Y 2 F w Q 2 F s a W J T d G h k L D M 0 f S Z x d W 9 0 O y w m c X V v d D t T Z W N 0 a W 9 u M S 9 0 Y m x U Y W x s e S A o M i k v Q X V 0 b 1 J l b W 9 2 Z W R D b 2 x 1 b W 5 z M S 5 7 U m V j Y X B D Y W x p Y l N w Q 2 s s M z V 9 J n F 1 b 3 Q 7 L C Z x d W 9 0 O 1 N l Y 3 R p b 2 4 x L 3 R i b F R h b G x 5 I C g y K S 9 B d X R v U m V t b 3 Z l Z E N v b H V t b n M x L n t S Z W N h c E N h b G l i S G F 0 U 3 B D a y w z N n 0 m c X V v d D s s J n F 1 b 3 Q 7 U 2 V j d G l v b j E v d G J s V G F s b H k g K D I p L 0 F 1 d G 9 S Z W 1 v d m V k Q 2 9 s d W 1 u c z E u e 1 J l Y 2 F w Q 2 F s a W J X a W x k R m F D a y w z N 3 0 m c X V v d D s s J n F 1 b 3 Q 7 U 2 V j d G l v b j E v d G J s V G F s b H k g K D I p L 0 F 1 d G 9 S Z W 1 v d m V k Q 2 9 s d W 1 u c z E u e 1 J l Y 2 F w Q 2 F s a W J I Y X R G Y U N r L D M 4 f S Z x d W 9 0 O y w m c X V v d D t T Z W N 0 a W 9 u M S 9 0 Y m x U Y W x s e S A o M i k v Q X V 0 b 1 J l b W 9 2 Z W R D b 2 x 1 b W 5 z M S 5 7 U m V j Y X B D Y W x p Y k N v a G 8 s M z l 9 J n F 1 b 3 Q 7 L C Z x d W 9 0 O 1 N l Y 3 R p b 2 4 x L 3 R i b F R h b G x 5 I C g y K S 9 B d X R v U m V t b 3 Z l Z E N v b H V t b n M x L n t S Z W N h c F N v Y 2 t l e W U s N D B 9 J n F 1 b 3 Q 7 L C Z x d W 9 0 O 1 N l Y 3 R p b 2 4 x L 3 R i b F R h b G x 5 I C g y K S 9 B d X R v U m V t b 3 Z l Z E N v b H V t b n M x L n t T Y W N y a W Z p Y 2 V k V 2 l s Z F N w Q 2 s s N D F 9 J n F 1 b 3 Q 7 L C Z x d W 9 0 O 1 N l Y 3 R p b 2 4 x L 3 R i b F R h b G x 5 I C g y K S 9 B d X R v U m V t b 3 Z l Z E N v b H V t b n M x L n t T Y W N y a W Z p Y 2 V k S G F 0 U 3 B D a y w 0 M n 0 m c X V v d D s s J n F 1 b 3 Q 7 U 2 V j d G l v b j E v d G J s V G F s b H k g K D I p L 0 F 1 d G 9 S Z W 1 v d m V k Q 2 9 s d W 1 u c z E u e 1 N h Y 3 J p Z m l j Z V B 1 c n B v c 2 V T c E N r L D Q z f S Z x d W 9 0 O y w m c X V v d D t T Z W N 0 a W 9 u M S 9 0 Y m x U Y W x s e S A o M i k v Q X V 0 b 1 J l b W 9 2 Z W R D b 2 x 1 b W 5 z M S 5 7 U 2 F j c m l m a W N l Z E Z h Q 2 s s N D R 9 J n F 1 b 3 Q 7 L C Z x d W 9 0 O 1 N l Y 3 R p b 2 4 x L 3 R i b F R h b G x 5 I C g y K S 9 B d X R v U m V t b 3 Z l Z E N v b H V t b n M x L n t T Y W N y a W Z p Y 2 V Q d X J w b 3 N l R m F D a y w 0 N X 0 m c X V v d D s s J n F 1 b 3 Q 7 U 2 V j d G l v b j E v d G J s V G F s b H k g K D I p L 0 F 1 d G 9 S Z W 1 v d m V k Q 2 9 s d W 1 u c z E u e 1 N h Y 3 J p Z m l j Z W R D b 2 h v L D Q 2 f S Z x d W 9 0 O y w m c X V v d D t T Z W N 0 a W 9 u M S 9 0 Y m x U Y W x s e S A o M i k v Q X V 0 b 1 J l b W 9 2 Z W R D b 2 x 1 b W 5 z M S 5 7 U 2 F j c m l m a W N l U H V y c G 9 z Z U N v a G 8 s N D d 9 J n F 1 b 3 Q 7 L C Z x d W 9 0 O 1 N l Y 3 R p b 2 4 x L 3 R i b F R h b G x 5 I C g y K S 9 B d X R v U m V t b 3 Z l Z E N v b H V t b n M x L n t N b 3 J 0 U 3 R o Z C w 0 O H 0 m c X V v d D s s J n F 1 b 3 Q 7 U 2 V j d G l v b j E v d G J s V G F s b H k g K D I p L 0 F 1 d G 9 S Z W 1 v d m V k Q 2 9 s d W 1 u c z E u e 0 1 v c n R I Y X R T d G h k L D Q 5 f S Z x d W 9 0 O y w m c X V v d D t T Z W N 0 a W 9 u M S 9 0 Y m x U Y W x s e S A o M i k v Q X V 0 b 1 J l b W 9 2 Z W R D b 2 x 1 b W 5 z M S 5 7 T W 9 y d F d p b G R T c E N r L D U w f S Z x d W 9 0 O y w m c X V v d D t T Z W N 0 a W 9 u M S 9 0 Y m x U Y W x s e S A o M i k v Q X V 0 b 1 J l b W 9 2 Z W R D b 2 x 1 b W 5 z M S 5 7 T W 9 y d E h h d F N w Q 2 s s N T F 9 J n F 1 b 3 Q 7 L C Z x d W 9 0 O 1 N l Y 3 R p b 2 4 x L 3 R i b F R h b G x 5 I C g y K S 9 B d X R v U m V t b 3 Z l Z E N v b H V t b n M x L n t N b 3 J 0 R m F D a y w 1 M n 0 m c X V v d D s s J n F 1 b 3 Q 7 U 2 V j d G l v b j E v d G J s V G F s b H k g K D I p L 0 F 1 d G 9 S Z W 1 v d m V k Q 2 9 s d W 1 u c z E u e 0 1 v c n R I Y X R G Y U N r L D U z f S Z x d W 9 0 O y w m c X V v d D t T Z W N 0 a W 9 u M S 9 0 Y m x U Y W x s e S A o M i k v Q X V 0 b 1 J l b W 9 2 Z W R D b 2 x 1 b W 5 z M S 5 7 T W 9 y d E N v a G 8 s N T R 9 J n F 1 b 3 Q 7 L C Z x d W 9 0 O 1 N l Y 3 R p b 2 4 x L 3 R i b F R h b G x 5 I C g y K S 9 B d X R v U m V t b 3 Z l Z E N v b H V t b n M x L n t N b 3 J 0 Q W R D b 2 h v L D U 1 f S Z x d W 9 0 O y w m c X V v d D t T Z W N 0 a W 9 u M S 9 0 Y m x U Y W x s e S A o M i k v Q X V 0 b 1 J l b W 9 2 Z W R D b 2 x 1 b W 5 z M S 5 7 T W 9 y d E N X V E N v a G 8 s N T Z 9 J n F 1 b 3 Q 7 L C Z x d W 9 0 O 1 N l Y 3 R p b 2 4 x L 3 R i b F R h b G x 5 I C g y K S 9 B d X R v U m V t b 3 Z l Z E N v b H V t b n M x L n t C Y X N z L D U 3 f S Z x d W 9 0 O y w m c X V v d D t T Z W N 0 a W 9 u M S 9 0 Y m x U Y W x s e S A o M i k v Q X V 0 b 1 J l b W 9 2 Z W R D b 2 x 1 b W 5 z M S 5 7 Q m l n T X R o T S w 1 O H 0 m c X V v d D s s J n F 1 b 3 Q 7 U 2 V j d G l v b j E v d G J s V G F s b H k g K D I p L 0 F 1 d G 9 S Z W 1 v d m V k Q 2 9 s d W 1 u c z E u e 0 J s d W V n a W x s L D U 5 f S Z x d W 9 0 O y w m c X V v d D t T Z W N 0 a W 9 u M S 9 0 Y m x U Y W x s e S A o M i k v Q X V 0 b 1 J l b W 9 2 Z W R D b 2 x 1 b W 5 z M S 5 7 Q 2 F y c C w 2 M H 0 m c X V v d D s s J n F 1 b 3 Q 7 U 2 V j d G l v b j E v d G J s V G F s b H k g K D I p L 0 F 1 d G 9 S Z W 1 v d m V k Q 2 9 s d W 1 u c z E u e 0 N h d G Z p c 2 g s N j F 9 J n F 1 b 3 Q 7 L C Z x d W 9 0 O 1 N l Y 3 R p b 2 4 x L 3 R i b F R h b G x 5 I C g y K S 9 B d X R v U m V t b 3 Z l Z E N v b H V t b n M x L n t D a G l z Z W w s N j J 9 J n F 1 b 3 Q 7 L C Z x d W 9 0 O 1 N l Y 3 R p b 2 4 x L 3 R i b F R h b G x 5 I C g y K S 9 B d X R v U m V t b 3 Z l Z E N v b H V t b n M x L n t D c m F w c G l l L D Y z f S Z x d W 9 0 O y w m c X V v d D t T Z W N 0 a W 9 u M S 9 0 Y m x U Y W x s e S A o M i k v Q X V 0 b 1 J l b W 9 2 Z W R D b 2 x 1 b W 5 z M S 5 7 R G F j Z S w 2 N H 0 m c X V v d D s s J n F 1 b 3 Q 7 U 2 V j d G l v b j E v d G J s V G F s b H k g K D I p L 0 F 1 d G 9 S Z W 1 v d m V k Q 2 9 s d W 1 u c z E u e 0 V l b C w 2 N X 0 m c X V v d D s s J n F 1 b 3 Q 7 U 2 V j d G l v b j E v d G J s V G F s b H k g K D I p L 0 F 1 d G 9 S Z W 1 v d m V k Q 2 9 s d W 1 u c z E u e 0 t v a 2 F u Z W U s N j Z 9 J n F 1 b 3 Q 7 L C Z x d W 9 0 O 1 N l Y 3 R p b 2 4 x L 3 R i b F R h b G x 5 I C g y K S 9 B d X R v U m V t b 3 Z l Z E N v b H V t b n M x L n t P d G h l c i w 2 N 3 0 m c X V v d D s s J n F 1 b 3 Q 7 U 2 V j d G l v b j E v d G J s V G F s b H k g K D I p L 0 F 1 d G 9 S Z W 1 v d m V k Q 2 9 s d W 1 u c z E u e 1 B l c m N o L D Y 4 f S Z x d W 9 0 O y w m c X V v d D t T Z W N 0 a W 9 u M S 9 0 Y m x U Y W x s e S A o M i k v Q X V 0 b 1 J l b W 9 2 Z W R D b 2 x 1 b W 5 z M S 5 7 U H V t c G t p b n N l Z W Q s N j l 9 J n F 1 b 3 Q 7 L C Z x d W 9 0 O 1 N l Y 3 R p b 2 4 x L 3 R i b F R h b G x 5 I C g y K S 9 B d X R v U m V t b 3 Z l Z E N v b H V t b n M x L n t T a G l u Z X I s N z B 9 J n F 1 b 3 Q 7 L C Z x d W 9 0 O 1 N l Y 3 R p b 2 4 x L 3 R i b F R h b G x 5 I C g y K S 9 B d X R v U m V t b 3 Z l Z E N v b H V t b n M x L n t T d W N r Z X I s N z F 9 J n F 1 b 3 Q 7 L C Z x d W 9 0 O 1 N l Y 3 R p b 2 4 x L 3 R i b F R h b G x 5 I C g y K S 9 B d X R v U m V t b 3 Z l Z E N v b H V t b n M x L n t X a G l 0 Z W Z p c 2 g s N z J 9 J n F 1 b 3 Q 7 X S w m c X V v d D t D b 2 x 1 b W 5 D b 3 V u d C Z x d W 9 0 O z o 3 M y w m c X V v d D t L Z X l D b 2 x 1 b W 5 O Y W 1 l c y Z x d W 9 0 O z p b X S w m c X V v d D t D b 2 x 1 b W 5 J Z G V u d G l 0 a W V z J n F 1 b 3 Q 7 O l s m c X V v d D t T Z W N 0 a W 9 u M S 9 0 Y m x U Y W x s e S A o M i k v Q X V 0 b 1 J l b W 9 2 Z W R D b 2 x 1 b W 5 z M S 5 7 V 2 F 0 Z X J Z Z W F y L D B 9 J n F 1 b 3 Q 7 L C Z x d W 9 0 O 1 N l Y 3 R p b 2 4 x L 3 R i b F R h b G x 5 I C g y K S 9 B d X R v U m V t b 3 Z l Z E N v b H V t b n M x L n t D Y X R j a E R h d G U s M X 0 m c X V v d D s s J n F 1 b 3 Q 7 U 2 V j d G l v b j E v d G J s V G F s b H k g K D I p L 0 F 1 d G 9 S Z W 1 v d m V k Q 2 9 s d W 1 u c z E u e 0 N o Y W 5 k b G V y R G l 2 Z X J z a W 9 u Q 0 Z T L D J 9 J n F 1 b 3 Q 7 L C Z x d W 9 0 O 1 N l Y 3 R p b 2 4 x L 3 R i b F R h b G x 5 I C g y K S 9 B d X R v U m V t b 3 Z l Z E N v b H V t b n M x L n t C Z W x v d 1 B y b 3 N z Z X J D R l M s M 3 0 m c X V v d D s s J n F 1 b 3 Q 7 U 2 V j d G l v b j E v d G J s V G F s b H k g K D I p L 0 F 1 d G 9 S Z W 1 v d m V k Q 2 9 s d W 1 u c z E u e 1 N 1 Y l N h b X B s Z V J h d G V C e V R p b W V y L D R 9 J n F 1 b 3 Q 7 L C Z x d W 9 0 O 1 N l Y 3 R p b 2 4 x L 3 R i b F R h b G x 5 I C g y K S 9 B d X R v U m V t b 3 Z l Z E N v b H V t b n M x L n t U Z W 1 w Z X J h d H V y Z U N o Y W 5 k b G V y L D V 9 J n F 1 b 3 Q 7 L C Z x d W 9 0 O 1 N l Y 3 R p b 2 4 x L 3 R i b F R h b G x 5 I C g y K S 9 B d X R v U m V t b 3 Z l Z E N v b H V t b n M x L n t T d G F m Z k 9 u R H V 0 e U N o Y W 5 k b G V y L D Z 9 J n F 1 b 3 Q 7 L C Z x d W 9 0 O 1 N l Y 3 R p b 2 4 x L 3 R i b F R h b G x 5 I C g y K S 9 B d X R v U m V t b 3 Z l Z E N v b H V t b n M x L n t S Z W 1 h c m t z L D d 9 J n F 1 b 3 Q 7 L C Z x d W 9 0 O 1 N l Y 3 R p b 2 4 x L 3 R i b F R h b G x 5 I C g y K S 9 B d X R v U m V t b 3 Z l Z E N v b H V t b n M x L n t 3 c 3 R o M S w 4 f S Z x d W 9 0 O y w m c X V v d D t T Z W N 0 a W 9 u M S 9 0 Y m x U Y W x s e S A o M i k v Q X V 0 b 1 J l b W 9 2 Z W R D b 2 x 1 b W 5 z M S 5 7 d 2 N o a z E s O X 0 m c X V v d D s s J n F 1 b 3 Q 7 U 2 V j d G l v b j E v d G J s V G F s b H k g K D I p L 0 F 1 d G 9 S Z W 1 v d m V k Q 2 9 s d W 1 u c z E u e 2 h j a G s x L D E w f S Z x d W 9 0 O y w m c X V v d D t T Z W N 0 a W 9 u M S 9 0 Y m x U Y W x s e S A o M i k v Q X V 0 b 1 J l b W 9 2 Z W R D b 2 x 1 b W 5 z M S 5 7 d 2 N o a z A s M T F 9 J n F 1 b 3 Q 7 L C Z x d W 9 0 O 1 N l Y 3 R p b 2 4 x L 3 R i b F R h b G x 5 I C g y K S 9 B d X R v U m V t b 3 Z l Z E N v b H V t b n M x L n t 1 Y 2 h r M C w x M n 0 m c X V v d D s s J n F 1 b 3 Q 7 U 2 V j d G l v b j E v d G J s V G F s b H k g K D I p L 0 F 1 d G 9 S Z W 1 v d m V k Q 2 9 s d W 1 u c z E u e 3 d j b 2 h v L D E z f S Z x d W 9 0 O y w m c X V v d D t T Z W N 0 a W 9 u M S 9 0 Y m x U Y W x s e S A o M i k v Q X V 0 b 1 J l b W 9 2 Z W R D b 2 x 1 b W 5 z M S 5 7 c n Z j b 2 h v L D E 0 f S Z x d W 9 0 O y w m c X V v d D t T Z W N 0 a W 9 u M S 9 0 Y m x U Y W x s e S A o M i k v Q X V 0 b 1 J l b W 9 2 Z W R D b 2 x 1 b W 5 z M S 5 7 b H Z j b 2 h v L D E 1 f S Z x d W 9 0 O y w m c X V v d D t T Z W N 0 a W 9 u M S 9 0 Y m x U Y W x s e S A o M i k v Q X V 0 b 1 J l b W 9 2 Z W R D b 2 x 1 b W 5 z M S 5 7 Y W R j b 2 h v L D E 2 f S Z x d W 9 0 O y w m c X V v d D t T Z W N 0 a W 9 u M S 9 0 Y m x U Y W x s e S A o M i k v Q X V 0 b 1 J l b W 9 2 Z W R D b 2 x 1 b W 5 z M S 5 7 U 2 9 j a 2 V 5 Z S w x N 3 0 m c X V v d D s s J n F 1 b 3 Q 7 U 2 V j d G l v b j E v d G J s V G F s b H k g K D I p L 0 F 1 d G 9 S Z W 1 v d m V k Q 2 9 s d W 1 u c z E u e 0 V s Y X N 0 U m l n a H R S Z W R T c E N r L D E 4 f S Z x d W 9 0 O y w m c X V v d D t T Z W N 0 a W 9 u M S 9 0 Y m x U Y W x s e S A o M i k v Q X V 0 b 1 J l b W 9 2 Z W R D b 2 x 1 b W 5 z M S 5 7 R W x h c 3 R S a W d o d E d y Z W V u U 3 B D a y w x O X 0 m c X V v d D s s J n F 1 b 3 Q 7 U 2 V j d G l v b j E v d G J s V G F s b H k g K D I p L 0 F 1 d G 9 S Z W 1 v d m V k Q 2 9 s d W 1 u c z E u e 0 V s Y X N 0 U m l n a H R P c m F u Z 2 V T c E N r L D I w f S Z x d W 9 0 O y w m c X V v d D t T Z W N 0 a W 9 u M S 9 0 Y m x U Y W x s e S A o M i k v Q X V 0 b 1 J l b W 9 2 Z W R D b 2 x 1 b W 5 z M S 5 7 R W x h c 3 R S a W d o d E J s d W V T c E N r L D I x f S Z x d W 9 0 O y w m c X V v d D t T Z W N 0 a W 9 u M S 9 0 Y m x U Y W x s e S A o M i k v Q X V 0 b 1 J l b W 9 2 Z W R D b 2 x 1 b W 5 z M S 5 7 R W x h c 3 R M Z W Z 0 U m V k U 3 B D a y w y M n 0 m c X V v d D s s J n F 1 b 3 Q 7 U 2 V j d G l v b j E v d G J s V G F s b H k g K D I p L 0 F 1 d G 9 S Z W 1 v d m V k Q 2 9 s d W 1 u c z E u e 0 V s Y X N 0 T G V m d E d y Z W V u U 3 B D a y w y M 3 0 m c X V v d D s s J n F 1 b 3 Q 7 U 2 V j d G l v b j E v d G J s V G F s b H k g K D I p L 0 F 1 d G 9 S Z W 1 v d m V k Q 2 9 s d W 1 u c z E u e 0 V s Y X N 0 T G V m d E 9 y Y W 5 n Z V N w Q 2 s s M j R 9 J n F 1 b 3 Q 7 L C Z x d W 9 0 O 1 N l Y 3 R p b 2 4 x L 3 R i b F R h b G x 5 I C g y K S 9 B d X R v U m V t b 3 Z l Z E N v b H V t b n M x L n t F b G F z d E x l Z n R C b H V l U 3 B D a y w y N X 0 m c X V v d D s s J n F 1 b 3 Q 7 U 2 V j d G l v b j E v d G J s V G F s b H k g K D I p L 0 F 1 d G 9 S Z W 1 v d m V k Q 2 9 s d W 1 u c z E u e 0 9 0 a G V y T W F y a 1 N 0 a G Q s M j Z 9 J n F 1 b 3 Q 7 L C Z x d W 9 0 O 1 N l Y 3 R p b 2 4 x L 3 R i b F R h b G x 5 I C g y K S 9 B d X R v U m V t b 3 Z l Z E N v b H V t b n M x L n t N Y X J r V H l w Z V N 0 a G Q s M j d 9 J n F 1 b 3 Q 7 L C Z x d W 9 0 O 1 N l Y 3 R p b 2 4 x L 3 R i b F R h b G x 5 I C g y K S 9 B d X R v U m V t b 3 Z l Z E N v b H V t b n M x L n t P d G h l c k 1 h c m t T c E N r L D I 4 f S Z x d W 9 0 O y w m c X V v d D t T Z W N 0 a W 9 u M S 9 0 Y m x U Y W x s e S A o M i k v Q X V 0 b 1 J l b W 9 2 Z W R D b 2 x 1 b W 5 z M S 5 7 T W F y a 1 R 5 c G V T c E N r L D I 5 f S Z x d W 9 0 O y w m c X V v d D t T Z W N 0 a W 9 u M S 9 0 Y m x U Y W x s e S A o M i k v Q X V 0 b 1 J l b W 9 2 Z W R D b 2 x 1 b W 5 z M S 5 7 T 3 R o Z X J N Y X J r R m F D a y w z M H 0 m c X V v d D s s J n F 1 b 3 Q 7 U 2 V j d G l v b j E v d G J s V G F s b H k g K D I p L 0 F 1 d G 9 S Z W 1 v d m V k Q 2 9 s d W 1 u c z E u e 0 1 h c m t U e X B l R m F D a y w z M X 0 m c X V v d D s s J n F 1 b 3 Q 7 U 2 V j d G l v b j E v d G J s V G F s b H k g K D I p L 0 F 1 d G 9 S Z W 1 v d m V k Q 2 9 s d W 1 u c z E u e 0 9 0 a G V y T W F y a 0 N v a G 8 s M z J 9 J n F 1 b 3 Q 7 L C Z x d W 9 0 O 1 N l Y 3 R p b 2 4 x L 3 R i b F R h b G x 5 I C g y K S 9 B d X R v U m V t b 3 Z l Z E N v b H V t b n M x L n t N Y X J r V H l w Z U N v a G 8 s M z N 9 J n F 1 b 3 Q 7 L C Z x d W 9 0 O 1 N l Y 3 R p b 2 4 x L 3 R i b F R h b G x 5 I C g y K S 9 B d X R v U m V t b 3 Z l Z E N v b H V t b n M x L n t S Z W N h c E N h b G l i U 3 R o Z C w z N H 0 m c X V v d D s s J n F 1 b 3 Q 7 U 2 V j d G l v b j E v d G J s V G F s b H k g K D I p L 0 F 1 d G 9 S Z W 1 v d m V k Q 2 9 s d W 1 u c z E u e 1 J l Y 2 F w Q 2 F s a W J T c E N r L D M 1 f S Z x d W 9 0 O y w m c X V v d D t T Z W N 0 a W 9 u M S 9 0 Y m x U Y W x s e S A o M i k v Q X V 0 b 1 J l b W 9 2 Z W R D b 2 x 1 b W 5 z M S 5 7 U m V j Y X B D Y W x p Y k h h d F N w Q 2 s s M z Z 9 J n F 1 b 3 Q 7 L C Z x d W 9 0 O 1 N l Y 3 R p b 2 4 x L 3 R i b F R h b G x 5 I C g y K S 9 B d X R v U m V t b 3 Z l Z E N v b H V t b n M x L n t S Z W N h c E N h b G l i V 2 l s Z E Z h Q 2 s s M z d 9 J n F 1 b 3 Q 7 L C Z x d W 9 0 O 1 N l Y 3 R p b 2 4 x L 3 R i b F R h b G x 5 I C g y K S 9 B d X R v U m V t b 3 Z l Z E N v b H V t b n M x L n t S Z W N h c E N h b G l i S G F 0 R m F D a y w z O H 0 m c X V v d D s s J n F 1 b 3 Q 7 U 2 V j d G l v b j E v d G J s V G F s b H k g K D I p L 0 F 1 d G 9 S Z W 1 v d m V k Q 2 9 s d W 1 u c z E u e 1 J l Y 2 F w Q 2 F s a W J D b 2 h v L D M 5 f S Z x d W 9 0 O y w m c X V v d D t T Z W N 0 a W 9 u M S 9 0 Y m x U Y W x s e S A o M i k v Q X V 0 b 1 J l b W 9 2 Z W R D b 2 x 1 b W 5 z M S 5 7 U m V j Y X B T b 2 N r Z X l l L D Q w f S Z x d W 9 0 O y w m c X V v d D t T Z W N 0 a W 9 u M S 9 0 Y m x U Y W x s e S A o M i k v Q X V 0 b 1 J l b W 9 2 Z W R D b 2 x 1 b W 5 z M S 5 7 U 2 F j c m l m a W N l Z F d p b G R T c E N r L D Q x f S Z x d W 9 0 O y w m c X V v d D t T Z W N 0 a W 9 u M S 9 0 Y m x U Y W x s e S A o M i k v Q X V 0 b 1 J l b W 9 2 Z W R D b 2 x 1 b W 5 z M S 5 7 U 2 F j c m l m a W N l Z E h h d F N w Q 2 s s N D J 9 J n F 1 b 3 Q 7 L C Z x d W 9 0 O 1 N l Y 3 R p b 2 4 x L 3 R i b F R h b G x 5 I C g y K S 9 B d X R v U m V t b 3 Z l Z E N v b H V t b n M x L n t T Y W N y a W Z p Y 2 V Q d X J w b 3 N l U 3 B D a y w 0 M 3 0 m c X V v d D s s J n F 1 b 3 Q 7 U 2 V j d G l v b j E v d G J s V G F s b H k g K D I p L 0 F 1 d G 9 S Z W 1 v d m V k Q 2 9 s d W 1 u c z E u e 1 N h Y 3 J p Z m l j Z W R G Y U N r L D Q 0 f S Z x d W 9 0 O y w m c X V v d D t T Z W N 0 a W 9 u M S 9 0 Y m x U Y W x s e S A o M i k v Q X V 0 b 1 J l b W 9 2 Z W R D b 2 x 1 b W 5 z M S 5 7 U 2 F j c m l m a W N l U H V y c G 9 z Z U Z h Q 2 s s N D V 9 J n F 1 b 3 Q 7 L C Z x d W 9 0 O 1 N l Y 3 R p b 2 4 x L 3 R i b F R h b G x 5 I C g y K S 9 B d X R v U m V t b 3 Z l Z E N v b H V t b n M x L n t T Y W N y a W Z p Y 2 V k Q 2 9 o b y w 0 N n 0 m c X V v d D s s J n F 1 b 3 Q 7 U 2 V j d G l v b j E v d G J s V G F s b H k g K D I p L 0 F 1 d G 9 S Z W 1 v d m V k Q 2 9 s d W 1 u c z E u e 1 N h Y 3 J p Z m l j Z V B 1 c n B v c 2 V D b 2 h v L D Q 3 f S Z x d W 9 0 O y w m c X V v d D t T Z W N 0 a W 9 u M S 9 0 Y m x U Y W x s e S A o M i k v Q X V 0 b 1 J l b W 9 2 Z W R D b 2 x 1 b W 5 z M S 5 7 T W 9 y d F N 0 a G Q s N D h 9 J n F 1 b 3 Q 7 L C Z x d W 9 0 O 1 N l Y 3 R p b 2 4 x L 3 R i b F R h b G x 5 I C g y K S 9 B d X R v U m V t b 3 Z l Z E N v b H V t b n M x L n t N b 3 J 0 S G F 0 U 3 R o Z C w 0 O X 0 m c X V v d D s s J n F 1 b 3 Q 7 U 2 V j d G l v b j E v d G J s V G F s b H k g K D I p L 0 F 1 d G 9 S Z W 1 v d m V k Q 2 9 s d W 1 u c z E u e 0 1 v c n R X a W x k U 3 B D a y w 1 M H 0 m c X V v d D s s J n F 1 b 3 Q 7 U 2 V j d G l v b j E v d G J s V G F s b H k g K D I p L 0 F 1 d G 9 S Z W 1 v d m V k Q 2 9 s d W 1 u c z E u e 0 1 v c n R I Y X R T c E N r L D U x f S Z x d W 9 0 O y w m c X V v d D t T Z W N 0 a W 9 u M S 9 0 Y m x U Y W x s e S A o M i k v Q X V 0 b 1 J l b W 9 2 Z W R D b 2 x 1 b W 5 z M S 5 7 T W 9 y d E Z h Q 2 s s N T J 9 J n F 1 b 3 Q 7 L C Z x d W 9 0 O 1 N l Y 3 R p b 2 4 x L 3 R i b F R h b G x 5 I C g y K S 9 B d X R v U m V t b 3 Z l Z E N v b H V t b n M x L n t N b 3 J 0 S G F 0 R m F D a y w 1 M 3 0 m c X V v d D s s J n F 1 b 3 Q 7 U 2 V j d G l v b j E v d G J s V G F s b H k g K D I p L 0 F 1 d G 9 S Z W 1 v d m V k Q 2 9 s d W 1 u c z E u e 0 1 v c n R D b 2 h v L D U 0 f S Z x d W 9 0 O y w m c X V v d D t T Z W N 0 a W 9 u M S 9 0 Y m x U Y W x s e S A o M i k v Q X V 0 b 1 J l b W 9 2 Z W R D b 2 x 1 b W 5 z M S 5 7 T W 9 y d E F k Q 2 9 o b y w 1 N X 0 m c X V v d D s s J n F 1 b 3 Q 7 U 2 V j d G l v b j E v d G J s V G F s b H k g K D I p L 0 F 1 d G 9 S Z W 1 v d m V k Q 2 9 s d W 1 u c z E u e 0 1 v c n R D V 1 R D b 2 h v L D U 2 f S Z x d W 9 0 O y w m c X V v d D t T Z W N 0 a W 9 u M S 9 0 Y m x U Y W x s e S A o M i k v Q X V 0 b 1 J l b W 9 2 Z W R D b 2 x 1 b W 5 z M S 5 7 Q m F z c y w 1 N 3 0 m c X V v d D s s J n F 1 b 3 Q 7 U 2 V j d G l v b j E v d G J s V G F s b H k g K D I p L 0 F 1 d G 9 S Z W 1 v d m V k Q 2 9 s d W 1 u c z E u e 0 J p Z 0 1 0 a E 0 s N T h 9 J n F 1 b 3 Q 7 L C Z x d W 9 0 O 1 N l Y 3 R p b 2 4 x L 3 R i b F R h b G x 5 I C g y K S 9 B d X R v U m V t b 3 Z l Z E N v b H V t b n M x L n t C b H V l Z 2 l s b C w 1 O X 0 m c X V v d D s s J n F 1 b 3 Q 7 U 2 V j d G l v b j E v d G J s V G F s b H k g K D I p L 0 F 1 d G 9 S Z W 1 v d m V k Q 2 9 s d W 1 u c z E u e 0 N h c n A s N j B 9 J n F 1 b 3 Q 7 L C Z x d W 9 0 O 1 N l Y 3 R p b 2 4 x L 3 R i b F R h b G x 5 I C g y K S 9 B d X R v U m V t b 3 Z l Z E N v b H V t b n M x L n t D Y X R m a X N o L D Y x f S Z x d W 9 0 O y w m c X V v d D t T Z W N 0 a W 9 u M S 9 0 Y m x U Y W x s e S A o M i k v Q X V 0 b 1 J l b W 9 2 Z W R D b 2 x 1 b W 5 z M S 5 7 Q 2 h p c 2 V s L D Y y f S Z x d W 9 0 O y w m c X V v d D t T Z W N 0 a W 9 u M S 9 0 Y m x U Y W x s e S A o M i k v Q X V 0 b 1 J l b W 9 2 Z W R D b 2 x 1 b W 5 z M S 5 7 Q 3 J h c H B p Z S w 2 M 3 0 m c X V v d D s s J n F 1 b 3 Q 7 U 2 V j d G l v b j E v d G J s V G F s b H k g K D I p L 0 F 1 d G 9 S Z W 1 v d m V k Q 2 9 s d W 1 u c z E u e 0 R h Y 2 U s N j R 9 J n F 1 b 3 Q 7 L C Z x d W 9 0 O 1 N l Y 3 R p b 2 4 x L 3 R i b F R h b G x 5 I C g y K S 9 B d X R v U m V t b 3 Z l Z E N v b H V t b n M x L n t F Z W w s N j V 9 J n F 1 b 3 Q 7 L C Z x d W 9 0 O 1 N l Y 3 R p b 2 4 x L 3 R i b F R h b G x 5 I C g y K S 9 B d X R v U m V t b 3 Z l Z E N v b H V t b n M x L n t L b 2 t h b m V l L D Y 2 f S Z x d W 9 0 O y w m c X V v d D t T Z W N 0 a W 9 u M S 9 0 Y m x U Y W x s e S A o M i k v Q X V 0 b 1 J l b W 9 2 Z W R D b 2 x 1 b W 5 z M S 5 7 T 3 R o Z X I s N j d 9 J n F 1 b 3 Q 7 L C Z x d W 9 0 O 1 N l Y 3 R p b 2 4 x L 3 R i b F R h b G x 5 I C g y K S 9 B d X R v U m V t b 3 Z l Z E N v b H V t b n M x L n t Q Z X J j a C w 2 O H 0 m c X V v d D s s J n F 1 b 3 Q 7 U 2 V j d G l v b j E v d G J s V G F s b H k g K D I p L 0 F 1 d G 9 S Z W 1 v d m V k Q 2 9 s d W 1 u c z E u e 1 B 1 b X B r a W 5 z Z W V k L D Y 5 f S Z x d W 9 0 O y w m c X V v d D t T Z W N 0 a W 9 u M S 9 0 Y m x U Y W x s e S A o M i k v Q X V 0 b 1 J l b W 9 2 Z W R D b 2 x 1 b W 5 z M S 5 7 U 2 h p b m V y L D c w f S Z x d W 9 0 O y w m c X V v d D t T Z W N 0 a W 9 u M S 9 0 Y m x U Y W x s e S A o M i k v Q X V 0 b 1 J l b W 9 2 Z W R D b 2 x 1 b W 5 z M S 5 7 U 3 V j a 2 V y L D c x f S Z x d W 9 0 O y w m c X V v d D t T Z W N 0 a W 9 u M S 9 0 Y m x U Y W x s e S A o M i k v Q X V 0 b 1 J l b W 9 2 Z W R D b 2 x 1 b W 5 z M S 5 7 V 2 h p d G V m a X N o L D c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J s V G F s b H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V G F s b H k l M j A o M i k v X 3 R i b F R h b G x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V G F s b H k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Y m I 0 Z W Q 3 N S 0 w Y z R j L T Q 2 Z D c t O D Y 2 Y S 0 z N W Y y N m E w M D F i O T c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3 R i b F R h b G x 5 X 1 8 z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V 2 F 0 Z X J Z Z W F y J n F 1 b 3 Q 7 L C Z x d W 9 0 O 0 N h d G N o R G F 0 Z S Z x d W 9 0 O y w m c X V v d D t D a G F u Z G x l c k R p d m V y c 2 l v b k N G U y Z x d W 9 0 O y w m c X V v d D t C Z W x v d 1 B y b 3 N z Z X J D R l M m c X V v d D s s J n F 1 b 3 Q 7 U 3 V i U 2 F t c G x l U m F 0 Z U J 5 V G l t Z X I m c X V v d D s s J n F 1 b 3 Q 7 V G V t c G V y Y X R 1 c m V D a G F u Z G x l c i Z x d W 9 0 O y w m c X V v d D t T d G F m Z k 9 u R H V 0 e U N o Y W 5 k b G V y J n F 1 b 3 Q 7 L C Z x d W 9 0 O 1 J l b W F y a 3 M m c X V v d D s s J n F 1 b 3 Q 7 d 3 N 0 a D E m c X V v d D s s J n F 1 b 3 Q 7 d 2 N o a z E m c X V v d D s s J n F 1 b 3 Q 7 a G N o a z E m c X V v d D s s J n F 1 b 3 Q 7 d 2 N o a z A m c X V v d D s s J n F 1 b 3 Q 7 d W N o a z A m c X V v d D s s J n F 1 b 3 Q 7 d 2 N v a G 8 m c X V v d D s s J n F 1 b 3 Q 7 c n Z j b 2 h v J n F 1 b 3 Q 7 L C Z x d W 9 0 O 2 x 2 Y 2 9 o b y Z x d W 9 0 O y w m c X V v d D t h Z G N v a G 8 m c X V v d D s s J n F 1 b 3 Q 7 U 2 9 j a 2 V 5 Z S Z x d W 9 0 O y w m c X V v d D t F b G F z d F J p Z 2 h 0 U m V k U 3 B D a y Z x d W 9 0 O y w m c X V v d D t F b G F z d F J p Z 2 h 0 R 3 J l Z W 5 T c E N r J n F 1 b 3 Q 7 L C Z x d W 9 0 O 0 V s Y X N 0 U m l n a H R P c m F u Z 2 V T c E N r J n F 1 b 3 Q 7 L C Z x d W 9 0 O 0 V s Y X N 0 U m l n a H R Z Z W x s b 3 d T c E N r J n F 1 b 3 Q 7 L C Z x d W 9 0 O 0 V s Y X N 0 T G V m d F J l Z F N w Q 2 s m c X V v d D s s J n F 1 b 3 Q 7 R W x h c 3 R M Z W Z 0 R 3 J l Z W 5 T c E N r J n F 1 b 3 Q 7 L C Z x d W 9 0 O 0 V s Y X N 0 T G V m d E 9 y Y W 5 n Z V N w Q 2 s m c X V v d D s s J n F 1 b 3 Q 7 R W x h c 3 R M Z W Z 0 W W V s b G 9 3 U 3 B D a y Z x d W 9 0 O y w m c X V v d D t P d G h l c k 1 h c m t T d G h k J n F 1 b 3 Q 7 L C Z x d W 9 0 O 0 1 h c m t U e X B l U 3 R o Z C Z x d W 9 0 O y w m c X V v d D t P d G h l c k 1 h c m t T c E N r J n F 1 b 3 Q 7 L C Z x d W 9 0 O 0 1 h c m t U e X B l U 3 B D a y Z x d W 9 0 O y w m c X V v d D t P d G h l c k 1 h c m t G Y U N r J n F 1 b 3 Q 7 L C Z x d W 9 0 O 0 1 h c m t U e X B l R m F D a y Z x d W 9 0 O y w m c X V v d D t P d G h l c k 1 h c m t D b 2 h v J n F 1 b 3 Q 7 L C Z x d W 9 0 O 0 1 h c m t U e X B l Q 2 9 o b y Z x d W 9 0 O y w m c X V v d D t S Z W N h c E N h b G l i U 3 R o Z C Z x d W 9 0 O y w m c X V v d D t S Z W N h c E N h b G l i U 3 B D a y Z x d W 9 0 O y w m c X V v d D t S Z W N h c E N h b G l i S G F 0 U 3 B D a y Z x d W 9 0 O y w m c X V v d D t S Z W N h c E N h b G l i V 2 l s Z E Z h Q 2 s m c X V v d D s s J n F 1 b 3 Q 7 U m V j Y X B D Y W x p Y k h h d E Z h Q 2 s m c X V v d D s s J n F 1 b 3 Q 7 U m V j Y X B D Y W x p Y k N v a G 8 m c X V v d D s s J n F 1 b 3 Q 7 U m V j Y X B T b 2 N r Z X l l J n F 1 b 3 Q 7 L C Z x d W 9 0 O 1 N h Y 3 J p Z m l j Z W R X a W x k U 3 B D a y Z x d W 9 0 O y w m c X V v d D t T Y W N y a W Z p Y 2 V k S G F 0 U 3 B D a y Z x d W 9 0 O y w m c X V v d D t T Y W N y a W Z p Y 2 V Q d X J w b 3 N l U 3 B D a y Z x d W 9 0 O y w m c X V v d D t T Y W N y a W Z p Y 2 V k R m F D a y Z x d W 9 0 O y w m c X V v d D t T Y W N y a W Z p Y 2 V Q d X J w b 3 N l R m F D a y Z x d W 9 0 O y w m c X V v d D t T Y W N y a W Z p Y 2 V k Q 2 9 o b y Z x d W 9 0 O y w m c X V v d D t T Y W N y a W Z p Y 2 V Q d X J w b 3 N l Q 2 9 o b y Z x d W 9 0 O y w m c X V v d D t N b 3 J 0 U 3 R o Z C Z x d W 9 0 O y w m c X V v d D t N b 3 J 0 S G F 0 U 3 R o Z C Z x d W 9 0 O y w m c X V v d D t N b 3 J 0 V 2 l s Z F N w Q 2 s m c X V v d D s s J n F 1 b 3 Q 7 T W 9 y d E h h d F N w Q 2 s m c X V v d D s s J n F 1 b 3 Q 7 T W 9 y d E Z h Q 2 s m c X V v d D s s J n F 1 b 3 Q 7 T W 9 y d E h h d E Z h Q 2 s m c X V v d D s s J n F 1 b 3 Q 7 T W 9 y d E N v a G 8 m c X V v d D s s J n F 1 b 3 Q 7 T W 9 y d E F k Q 2 9 o b y Z x d W 9 0 O y w m c X V v d D t N b 3 J 0 Q 1 d U Q 2 9 o b y Z x d W 9 0 O y w m c X V v d D t C Y X N z J n F 1 b 3 Q 7 L C Z x d W 9 0 O 0 J p Z 0 1 0 a E 0 m c X V v d D s s J n F 1 b 3 Q 7 Q m x 1 Z W d p b G w m c X V v d D s s J n F 1 b 3 Q 7 Q 2 F y c C Z x d W 9 0 O y w m c X V v d D t D Y X R m a X N o J n F 1 b 3 Q 7 L C Z x d W 9 0 O 0 N o a X N l b C Z x d W 9 0 O y w m c X V v d D t D c m F w c G l l J n F 1 b 3 Q 7 L C Z x d W 9 0 O 0 R h Y 2 U m c X V v d D s s J n F 1 b 3 Q 7 R W V s J n F 1 b 3 Q 7 L C Z x d W 9 0 O 0 t v a 2 F u Z W U m c X V v d D s s J n F 1 b 3 Q 7 T 3 R o Z X I m c X V v d D s s J n F 1 b 3 Q 7 U G V y Y 2 g m c X V v d D s s J n F 1 b 3 Q 7 U H V t c G t p b n N l Z W Q m c X V v d D s s J n F 1 b 3 Q 7 U 2 h p b m V y J n F 1 b 3 Q 7 L C Z x d W 9 0 O 1 N 1 Y 2 t l c i Z x d W 9 0 O y w m c X V v d D t X a G l 0 Z W Z p c 2 g m c X V v d D t d I i A v P j x F b n R y e S B U e X B l P S J G a W x s Q 2 9 s d W 1 u V H l w Z X M i I F Z h b H V l P S J z Q W d j Q 0 F n V U Z C Z 1 l D Q W d J Q 0 F n S U N B Z 0 l D Q W d J Q 0 F n S U N B Z 0 l D Q m d J R 0 F n W U N C Z 0 l D Q W d J Q 0 F n S U N B Z 1 l D Q m d J R 0 F n S U N B Z 0 l D Q W d J Q 0 F n S U N B Z 0 l D Q W d J Q 0 F n S U N B Z 0 l D Q W c 9 P S I g L z 4 8 R W 5 0 c n k g V H l w Z T 0 i R m l s b E x h c 3 R V c G R h d G V k I i B W Y W x 1 Z T 0 i Z D I w M j U t M D c t M j J U M j A 6 N D k 6 N D A u M z k 1 M D k 1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N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3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V G F s b H k g K D M p L 0 F 1 d G 9 S Z W 1 v d m V k Q 2 9 s d W 1 u c z E u e 1 d h d G V y W W V h c i w w f S Z x d W 9 0 O y w m c X V v d D t T Z W N 0 a W 9 u M S 9 0 Y m x U Y W x s e S A o M y k v Q X V 0 b 1 J l b W 9 2 Z W R D b 2 x 1 b W 5 z M S 5 7 Q 2 F 0 Y 2 h E Y X R l L D F 9 J n F 1 b 3 Q 7 L C Z x d W 9 0 O 1 N l Y 3 R p b 2 4 x L 3 R i b F R h b G x 5 I C g z K S 9 B d X R v U m V t b 3 Z l Z E N v b H V t b n M x L n t D a G F u Z G x l c k R p d m V y c 2 l v b k N G U y w y f S Z x d W 9 0 O y w m c X V v d D t T Z W N 0 a W 9 u M S 9 0 Y m x U Y W x s e S A o M y k v Q X V 0 b 1 J l b W 9 2 Z W R D b 2 x 1 b W 5 z M S 5 7 Q m V s b 3 d Q c m 9 z c 2 V y Q 0 Z T L D N 9 J n F 1 b 3 Q 7 L C Z x d W 9 0 O 1 N l Y 3 R p b 2 4 x L 3 R i b F R h b G x 5 I C g z K S 9 B d X R v U m V t b 3 Z l Z E N v b H V t b n M x L n t T d W J T Y W 1 w b G V S Y X R l Q n l U a W 1 l c i w 0 f S Z x d W 9 0 O y w m c X V v d D t T Z W N 0 a W 9 u M S 9 0 Y m x U Y W x s e S A o M y k v Q X V 0 b 1 J l b W 9 2 Z W R D b 2 x 1 b W 5 z M S 5 7 V G V t c G V y Y X R 1 c m V D a G F u Z G x l c i w 1 f S Z x d W 9 0 O y w m c X V v d D t T Z W N 0 a W 9 u M S 9 0 Y m x U Y W x s e S A o M y k v Q X V 0 b 1 J l b W 9 2 Z W R D b 2 x 1 b W 5 z M S 5 7 U 3 R h Z m Z P b k R 1 d H l D a G F u Z G x l c i w 2 f S Z x d W 9 0 O y w m c X V v d D t T Z W N 0 a W 9 u M S 9 0 Y m x U Y W x s e S A o M y k v Q X V 0 b 1 J l b W 9 2 Z W R D b 2 x 1 b W 5 z M S 5 7 U m V t Y X J r c y w 3 f S Z x d W 9 0 O y w m c X V v d D t T Z W N 0 a W 9 u M S 9 0 Y m x U Y W x s e S A o M y k v Q X V 0 b 1 J l b W 9 2 Z W R D b 2 x 1 b W 5 z M S 5 7 d 3 N 0 a D E s O H 0 m c X V v d D s s J n F 1 b 3 Q 7 U 2 V j d G l v b j E v d G J s V G F s b H k g K D M p L 0 F 1 d G 9 S Z W 1 v d m V k Q 2 9 s d W 1 u c z E u e 3 d j a G s x L D l 9 J n F 1 b 3 Q 7 L C Z x d W 9 0 O 1 N l Y 3 R p b 2 4 x L 3 R i b F R h b G x 5 I C g z K S 9 B d X R v U m V t b 3 Z l Z E N v b H V t b n M x L n t o Y 2 h r M S w x M H 0 m c X V v d D s s J n F 1 b 3 Q 7 U 2 V j d G l v b j E v d G J s V G F s b H k g K D M p L 0 F 1 d G 9 S Z W 1 v d m V k Q 2 9 s d W 1 u c z E u e 3 d j a G s w L D E x f S Z x d W 9 0 O y w m c X V v d D t T Z W N 0 a W 9 u M S 9 0 Y m x U Y W x s e S A o M y k v Q X V 0 b 1 J l b W 9 2 Z W R D b 2 x 1 b W 5 z M S 5 7 d W N o a z A s M T J 9 J n F 1 b 3 Q 7 L C Z x d W 9 0 O 1 N l Y 3 R p b 2 4 x L 3 R i b F R h b G x 5 I C g z K S 9 B d X R v U m V t b 3 Z l Z E N v b H V t b n M x L n t 3 Y 2 9 o b y w x M 3 0 m c X V v d D s s J n F 1 b 3 Q 7 U 2 V j d G l v b j E v d G J s V G F s b H k g K D M p L 0 F 1 d G 9 S Z W 1 v d m V k Q 2 9 s d W 1 u c z E u e 3 J 2 Y 2 9 o b y w x N H 0 m c X V v d D s s J n F 1 b 3 Q 7 U 2 V j d G l v b j E v d G J s V G F s b H k g K D M p L 0 F 1 d G 9 S Z W 1 v d m V k Q 2 9 s d W 1 u c z E u e 2 x 2 Y 2 9 o b y w x N X 0 m c X V v d D s s J n F 1 b 3 Q 7 U 2 V j d G l v b j E v d G J s V G F s b H k g K D M p L 0 F 1 d G 9 S Z W 1 v d m V k Q 2 9 s d W 1 u c z E u e 2 F k Y 2 9 o b y w x N n 0 m c X V v d D s s J n F 1 b 3 Q 7 U 2 V j d G l v b j E v d G J s V G F s b H k g K D M p L 0 F 1 d G 9 S Z W 1 v d m V k Q 2 9 s d W 1 u c z E u e 1 N v Y 2 t l e W U s M T d 9 J n F 1 b 3 Q 7 L C Z x d W 9 0 O 1 N l Y 3 R p b 2 4 x L 3 R i b F R h b G x 5 I C g z K S 9 B d X R v U m V t b 3 Z l Z E N v b H V t b n M x L n t F b G F z d F J p Z 2 h 0 U m V k U 3 B D a y w x O H 0 m c X V v d D s s J n F 1 b 3 Q 7 U 2 V j d G l v b j E v d G J s V G F s b H k g K D M p L 0 F 1 d G 9 S Z W 1 v d m V k Q 2 9 s d W 1 u c z E u e 0 V s Y X N 0 U m l n a H R H c m V l b l N w Q 2 s s M T l 9 J n F 1 b 3 Q 7 L C Z x d W 9 0 O 1 N l Y 3 R p b 2 4 x L 3 R i b F R h b G x 5 I C g z K S 9 B d X R v U m V t b 3 Z l Z E N v b H V t b n M x L n t F b G F z d F J p Z 2 h 0 T 3 J h b m d l U 3 B D a y w y M H 0 m c X V v d D s s J n F 1 b 3 Q 7 U 2 V j d G l v b j E v d G J s V G F s b H k g K D M p L 0 F 1 d G 9 S Z W 1 v d m V k Q 2 9 s d W 1 u c z E u e 0 V s Y X N 0 U m l n a H R Z Z W x s b 3 d T c E N r L D I x f S Z x d W 9 0 O y w m c X V v d D t T Z W N 0 a W 9 u M S 9 0 Y m x U Y W x s e S A o M y k v Q X V 0 b 1 J l b W 9 2 Z W R D b 2 x 1 b W 5 z M S 5 7 R W x h c 3 R M Z W Z 0 U m V k U 3 B D a y w y M n 0 m c X V v d D s s J n F 1 b 3 Q 7 U 2 V j d G l v b j E v d G J s V G F s b H k g K D M p L 0 F 1 d G 9 S Z W 1 v d m V k Q 2 9 s d W 1 u c z E u e 0 V s Y X N 0 T G V m d E d y Z W V u U 3 B D a y w y M 3 0 m c X V v d D s s J n F 1 b 3 Q 7 U 2 V j d G l v b j E v d G J s V G F s b H k g K D M p L 0 F 1 d G 9 S Z W 1 v d m V k Q 2 9 s d W 1 u c z E u e 0 V s Y X N 0 T G V m d E 9 y Y W 5 n Z V N w Q 2 s s M j R 9 J n F 1 b 3 Q 7 L C Z x d W 9 0 O 1 N l Y 3 R p b 2 4 x L 3 R i b F R h b G x 5 I C g z K S 9 B d X R v U m V t b 3 Z l Z E N v b H V t b n M x L n t F b G F z d E x l Z n R Z Z W x s b 3 d T c E N r L D I 1 f S Z x d W 9 0 O y w m c X V v d D t T Z W N 0 a W 9 u M S 9 0 Y m x U Y W x s e S A o M y k v Q X V 0 b 1 J l b W 9 2 Z W R D b 2 x 1 b W 5 z M S 5 7 T 3 R o Z X J N Y X J r U 3 R o Z C w y N n 0 m c X V v d D s s J n F 1 b 3 Q 7 U 2 V j d G l v b j E v d G J s V G F s b H k g K D M p L 0 F 1 d G 9 S Z W 1 v d m V k Q 2 9 s d W 1 u c z E u e 0 1 h c m t U e X B l U 3 R o Z C w y N 3 0 m c X V v d D s s J n F 1 b 3 Q 7 U 2 V j d G l v b j E v d G J s V G F s b H k g K D M p L 0 F 1 d G 9 S Z W 1 v d m V k Q 2 9 s d W 1 u c z E u e 0 9 0 a G V y T W F y a 1 N w Q 2 s s M j h 9 J n F 1 b 3 Q 7 L C Z x d W 9 0 O 1 N l Y 3 R p b 2 4 x L 3 R i b F R h b G x 5 I C g z K S 9 B d X R v U m V t b 3 Z l Z E N v b H V t b n M x L n t N Y X J r V H l w Z V N w Q 2 s s M j l 9 J n F 1 b 3 Q 7 L C Z x d W 9 0 O 1 N l Y 3 R p b 2 4 x L 3 R i b F R h b G x 5 I C g z K S 9 B d X R v U m V t b 3 Z l Z E N v b H V t b n M x L n t P d G h l c k 1 h c m t G Y U N r L D M w f S Z x d W 9 0 O y w m c X V v d D t T Z W N 0 a W 9 u M S 9 0 Y m x U Y W x s e S A o M y k v Q X V 0 b 1 J l b W 9 2 Z W R D b 2 x 1 b W 5 z M S 5 7 T W F y a 1 R 5 c G V G Y U N r L D M x f S Z x d W 9 0 O y w m c X V v d D t T Z W N 0 a W 9 u M S 9 0 Y m x U Y W x s e S A o M y k v Q X V 0 b 1 J l b W 9 2 Z W R D b 2 x 1 b W 5 z M S 5 7 T 3 R o Z X J N Y X J r Q 2 9 o b y w z M n 0 m c X V v d D s s J n F 1 b 3 Q 7 U 2 V j d G l v b j E v d G J s V G F s b H k g K D M p L 0 F 1 d G 9 S Z W 1 v d m V k Q 2 9 s d W 1 u c z E u e 0 1 h c m t U e X B l Q 2 9 o b y w z M 3 0 m c X V v d D s s J n F 1 b 3 Q 7 U 2 V j d G l v b j E v d G J s V G F s b H k g K D M p L 0 F 1 d G 9 S Z W 1 v d m V k Q 2 9 s d W 1 u c z E u e 1 J l Y 2 F w Q 2 F s a W J T d G h k L D M 0 f S Z x d W 9 0 O y w m c X V v d D t T Z W N 0 a W 9 u M S 9 0 Y m x U Y W x s e S A o M y k v Q X V 0 b 1 J l b W 9 2 Z W R D b 2 x 1 b W 5 z M S 5 7 U m V j Y X B D Y W x p Y l N w Q 2 s s M z V 9 J n F 1 b 3 Q 7 L C Z x d W 9 0 O 1 N l Y 3 R p b 2 4 x L 3 R i b F R h b G x 5 I C g z K S 9 B d X R v U m V t b 3 Z l Z E N v b H V t b n M x L n t S Z W N h c E N h b G l i S G F 0 U 3 B D a y w z N n 0 m c X V v d D s s J n F 1 b 3 Q 7 U 2 V j d G l v b j E v d G J s V G F s b H k g K D M p L 0 F 1 d G 9 S Z W 1 v d m V k Q 2 9 s d W 1 u c z E u e 1 J l Y 2 F w Q 2 F s a W J X a W x k R m F D a y w z N 3 0 m c X V v d D s s J n F 1 b 3 Q 7 U 2 V j d G l v b j E v d G J s V G F s b H k g K D M p L 0 F 1 d G 9 S Z W 1 v d m V k Q 2 9 s d W 1 u c z E u e 1 J l Y 2 F w Q 2 F s a W J I Y X R G Y U N r L D M 4 f S Z x d W 9 0 O y w m c X V v d D t T Z W N 0 a W 9 u M S 9 0 Y m x U Y W x s e S A o M y k v Q X V 0 b 1 J l b W 9 2 Z W R D b 2 x 1 b W 5 z M S 5 7 U m V j Y X B D Y W x p Y k N v a G 8 s M z l 9 J n F 1 b 3 Q 7 L C Z x d W 9 0 O 1 N l Y 3 R p b 2 4 x L 3 R i b F R h b G x 5 I C g z K S 9 B d X R v U m V t b 3 Z l Z E N v b H V t b n M x L n t S Z W N h c F N v Y 2 t l e W U s N D B 9 J n F 1 b 3 Q 7 L C Z x d W 9 0 O 1 N l Y 3 R p b 2 4 x L 3 R i b F R h b G x 5 I C g z K S 9 B d X R v U m V t b 3 Z l Z E N v b H V t b n M x L n t T Y W N y a W Z p Y 2 V k V 2 l s Z F N w Q 2 s s N D F 9 J n F 1 b 3 Q 7 L C Z x d W 9 0 O 1 N l Y 3 R p b 2 4 x L 3 R i b F R h b G x 5 I C g z K S 9 B d X R v U m V t b 3 Z l Z E N v b H V t b n M x L n t T Y W N y a W Z p Y 2 V k S G F 0 U 3 B D a y w 0 M n 0 m c X V v d D s s J n F 1 b 3 Q 7 U 2 V j d G l v b j E v d G J s V G F s b H k g K D M p L 0 F 1 d G 9 S Z W 1 v d m V k Q 2 9 s d W 1 u c z E u e 1 N h Y 3 J p Z m l j Z V B 1 c n B v c 2 V T c E N r L D Q z f S Z x d W 9 0 O y w m c X V v d D t T Z W N 0 a W 9 u M S 9 0 Y m x U Y W x s e S A o M y k v Q X V 0 b 1 J l b W 9 2 Z W R D b 2 x 1 b W 5 z M S 5 7 U 2 F j c m l m a W N l Z E Z h Q 2 s s N D R 9 J n F 1 b 3 Q 7 L C Z x d W 9 0 O 1 N l Y 3 R p b 2 4 x L 3 R i b F R h b G x 5 I C g z K S 9 B d X R v U m V t b 3 Z l Z E N v b H V t b n M x L n t T Y W N y a W Z p Y 2 V Q d X J w b 3 N l R m F D a y w 0 N X 0 m c X V v d D s s J n F 1 b 3 Q 7 U 2 V j d G l v b j E v d G J s V G F s b H k g K D M p L 0 F 1 d G 9 S Z W 1 v d m V k Q 2 9 s d W 1 u c z E u e 1 N h Y 3 J p Z m l j Z W R D b 2 h v L D Q 2 f S Z x d W 9 0 O y w m c X V v d D t T Z W N 0 a W 9 u M S 9 0 Y m x U Y W x s e S A o M y k v Q X V 0 b 1 J l b W 9 2 Z W R D b 2 x 1 b W 5 z M S 5 7 U 2 F j c m l m a W N l U H V y c G 9 z Z U N v a G 8 s N D d 9 J n F 1 b 3 Q 7 L C Z x d W 9 0 O 1 N l Y 3 R p b 2 4 x L 3 R i b F R h b G x 5 I C g z K S 9 B d X R v U m V t b 3 Z l Z E N v b H V t b n M x L n t N b 3 J 0 U 3 R o Z C w 0 O H 0 m c X V v d D s s J n F 1 b 3 Q 7 U 2 V j d G l v b j E v d G J s V G F s b H k g K D M p L 0 F 1 d G 9 S Z W 1 v d m V k Q 2 9 s d W 1 u c z E u e 0 1 v c n R I Y X R T d G h k L D Q 5 f S Z x d W 9 0 O y w m c X V v d D t T Z W N 0 a W 9 u M S 9 0 Y m x U Y W x s e S A o M y k v Q X V 0 b 1 J l b W 9 2 Z W R D b 2 x 1 b W 5 z M S 5 7 T W 9 y d F d p b G R T c E N r L D U w f S Z x d W 9 0 O y w m c X V v d D t T Z W N 0 a W 9 u M S 9 0 Y m x U Y W x s e S A o M y k v Q X V 0 b 1 J l b W 9 2 Z W R D b 2 x 1 b W 5 z M S 5 7 T W 9 y d E h h d F N w Q 2 s s N T F 9 J n F 1 b 3 Q 7 L C Z x d W 9 0 O 1 N l Y 3 R p b 2 4 x L 3 R i b F R h b G x 5 I C g z K S 9 B d X R v U m V t b 3 Z l Z E N v b H V t b n M x L n t N b 3 J 0 R m F D a y w 1 M n 0 m c X V v d D s s J n F 1 b 3 Q 7 U 2 V j d G l v b j E v d G J s V G F s b H k g K D M p L 0 F 1 d G 9 S Z W 1 v d m V k Q 2 9 s d W 1 u c z E u e 0 1 v c n R I Y X R G Y U N r L D U z f S Z x d W 9 0 O y w m c X V v d D t T Z W N 0 a W 9 u M S 9 0 Y m x U Y W x s e S A o M y k v Q X V 0 b 1 J l b W 9 2 Z W R D b 2 x 1 b W 5 z M S 5 7 T W 9 y d E N v a G 8 s N T R 9 J n F 1 b 3 Q 7 L C Z x d W 9 0 O 1 N l Y 3 R p b 2 4 x L 3 R i b F R h b G x 5 I C g z K S 9 B d X R v U m V t b 3 Z l Z E N v b H V t b n M x L n t N b 3 J 0 Q W R D b 2 h v L D U 1 f S Z x d W 9 0 O y w m c X V v d D t T Z W N 0 a W 9 u M S 9 0 Y m x U Y W x s e S A o M y k v Q X V 0 b 1 J l b W 9 2 Z W R D b 2 x 1 b W 5 z M S 5 7 T W 9 y d E N X V E N v a G 8 s N T Z 9 J n F 1 b 3 Q 7 L C Z x d W 9 0 O 1 N l Y 3 R p b 2 4 x L 3 R i b F R h b G x 5 I C g z K S 9 B d X R v U m V t b 3 Z l Z E N v b H V t b n M x L n t C Y X N z L D U 3 f S Z x d W 9 0 O y w m c X V v d D t T Z W N 0 a W 9 u M S 9 0 Y m x U Y W x s e S A o M y k v Q X V 0 b 1 J l b W 9 2 Z W R D b 2 x 1 b W 5 z M S 5 7 Q m l n T X R o T S w 1 O H 0 m c X V v d D s s J n F 1 b 3 Q 7 U 2 V j d G l v b j E v d G J s V G F s b H k g K D M p L 0 F 1 d G 9 S Z W 1 v d m V k Q 2 9 s d W 1 u c z E u e 0 J s d W V n a W x s L D U 5 f S Z x d W 9 0 O y w m c X V v d D t T Z W N 0 a W 9 u M S 9 0 Y m x U Y W x s e S A o M y k v Q X V 0 b 1 J l b W 9 2 Z W R D b 2 x 1 b W 5 z M S 5 7 Q 2 F y c C w 2 M H 0 m c X V v d D s s J n F 1 b 3 Q 7 U 2 V j d G l v b j E v d G J s V G F s b H k g K D M p L 0 F 1 d G 9 S Z W 1 v d m V k Q 2 9 s d W 1 u c z E u e 0 N h d G Z p c 2 g s N j F 9 J n F 1 b 3 Q 7 L C Z x d W 9 0 O 1 N l Y 3 R p b 2 4 x L 3 R i b F R h b G x 5 I C g z K S 9 B d X R v U m V t b 3 Z l Z E N v b H V t b n M x L n t D a G l z Z W w s N j J 9 J n F 1 b 3 Q 7 L C Z x d W 9 0 O 1 N l Y 3 R p b 2 4 x L 3 R i b F R h b G x 5 I C g z K S 9 B d X R v U m V t b 3 Z l Z E N v b H V t b n M x L n t D c m F w c G l l L D Y z f S Z x d W 9 0 O y w m c X V v d D t T Z W N 0 a W 9 u M S 9 0 Y m x U Y W x s e S A o M y k v Q X V 0 b 1 J l b W 9 2 Z W R D b 2 x 1 b W 5 z M S 5 7 R G F j Z S w 2 N H 0 m c X V v d D s s J n F 1 b 3 Q 7 U 2 V j d G l v b j E v d G J s V G F s b H k g K D M p L 0 F 1 d G 9 S Z W 1 v d m V k Q 2 9 s d W 1 u c z E u e 0 V l b C w 2 N X 0 m c X V v d D s s J n F 1 b 3 Q 7 U 2 V j d G l v b j E v d G J s V G F s b H k g K D M p L 0 F 1 d G 9 S Z W 1 v d m V k Q 2 9 s d W 1 u c z E u e 0 t v a 2 F u Z W U s N j Z 9 J n F 1 b 3 Q 7 L C Z x d W 9 0 O 1 N l Y 3 R p b 2 4 x L 3 R i b F R h b G x 5 I C g z K S 9 B d X R v U m V t b 3 Z l Z E N v b H V t b n M x L n t P d G h l c i w 2 N 3 0 m c X V v d D s s J n F 1 b 3 Q 7 U 2 V j d G l v b j E v d G J s V G F s b H k g K D M p L 0 F 1 d G 9 S Z W 1 v d m V k Q 2 9 s d W 1 u c z E u e 1 B l c m N o L D Y 4 f S Z x d W 9 0 O y w m c X V v d D t T Z W N 0 a W 9 u M S 9 0 Y m x U Y W x s e S A o M y k v Q X V 0 b 1 J l b W 9 2 Z W R D b 2 x 1 b W 5 z M S 5 7 U H V t c G t p b n N l Z W Q s N j l 9 J n F 1 b 3 Q 7 L C Z x d W 9 0 O 1 N l Y 3 R p b 2 4 x L 3 R i b F R h b G x 5 I C g z K S 9 B d X R v U m V t b 3 Z l Z E N v b H V t b n M x L n t T a G l u Z X I s N z B 9 J n F 1 b 3 Q 7 L C Z x d W 9 0 O 1 N l Y 3 R p b 2 4 x L 3 R i b F R h b G x 5 I C g z K S 9 B d X R v U m V t b 3 Z l Z E N v b H V t b n M x L n t T d W N r Z X I s N z F 9 J n F 1 b 3 Q 7 L C Z x d W 9 0 O 1 N l Y 3 R p b 2 4 x L 3 R i b F R h b G x 5 I C g z K S 9 B d X R v U m V t b 3 Z l Z E N v b H V t b n M x L n t X a G l 0 Z W Z p c 2 g s N z J 9 J n F 1 b 3 Q 7 X S w m c X V v d D t D b 2 x 1 b W 5 D b 3 V u d C Z x d W 9 0 O z o 3 M y w m c X V v d D t L Z X l D b 2 x 1 b W 5 O Y W 1 l c y Z x d W 9 0 O z p b X S w m c X V v d D t D b 2 x 1 b W 5 J Z G V u d G l 0 a W V z J n F 1 b 3 Q 7 O l s m c X V v d D t T Z W N 0 a W 9 u M S 9 0 Y m x U Y W x s e S A o M y k v Q X V 0 b 1 J l b W 9 2 Z W R D b 2 x 1 b W 5 z M S 5 7 V 2 F 0 Z X J Z Z W F y L D B 9 J n F 1 b 3 Q 7 L C Z x d W 9 0 O 1 N l Y 3 R p b 2 4 x L 3 R i b F R h b G x 5 I C g z K S 9 B d X R v U m V t b 3 Z l Z E N v b H V t b n M x L n t D Y X R j a E R h d G U s M X 0 m c X V v d D s s J n F 1 b 3 Q 7 U 2 V j d G l v b j E v d G J s V G F s b H k g K D M p L 0 F 1 d G 9 S Z W 1 v d m V k Q 2 9 s d W 1 u c z E u e 0 N o Y W 5 k b G V y R G l 2 Z X J z a W 9 u Q 0 Z T L D J 9 J n F 1 b 3 Q 7 L C Z x d W 9 0 O 1 N l Y 3 R p b 2 4 x L 3 R i b F R h b G x 5 I C g z K S 9 B d X R v U m V t b 3 Z l Z E N v b H V t b n M x L n t C Z W x v d 1 B y b 3 N z Z X J D R l M s M 3 0 m c X V v d D s s J n F 1 b 3 Q 7 U 2 V j d G l v b j E v d G J s V G F s b H k g K D M p L 0 F 1 d G 9 S Z W 1 v d m V k Q 2 9 s d W 1 u c z E u e 1 N 1 Y l N h b X B s Z V J h d G V C e V R p b W V y L D R 9 J n F 1 b 3 Q 7 L C Z x d W 9 0 O 1 N l Y 3 R p b 2 4 x L 3 R i b F R h b G x 5 I C g z K S 9 B d X R v U m V t b 3 Z l Z E N v b H V t b n M x L n t U Z W 1 w Z X J h d H V y Z U N o Y W 5 k b G V y L D V 9 J n F 1 b 3 Q 7 L C Z x d W 9 0 O 1 N l Y 3 R p b 2 4 x L 3 R i b F R h b G x 5 I C g z K S 9 B d X R v U m V t b 3 Z l Z E N v b H V t b n M x L n t T d G F m Z k 9 u R H V 0 e U N o Y W 5 k b G V y L D Z 9 J n F 1 b 3 Q 7 L C Z x d W 9 0 O 1 N l Y 3 R p b 2 4 x L 3 R i b F R h b G x 5 I C g z K S 9 B d X R v U m V t b 3 Z l Z E N v b H V t b n M x L n t S Z W 1 h c m t z L D d 9 J n F 1 b 3 Q 7 L C Z x d W 9 0 O 1 N l Y 3 R p b 2 4 x L 3 R i b F R h b G x 5 I C g z K S 9 B d X R v U m V t b 3 Z l Z E N v b H V t b n M x L n t 3 c 3 R o M S w 4 f S Z x d W 9 0 O y w m c X V v d D t T Z W N 0 a W 9 u M S 9 0 Y m x U Y W x s e S A o M y k v Q X V 0 b 1 J l b W 9 2 Z W R D b 2 x 1 b W 5 z M S 5 7 d 2 N o a z E s O X 0 m c X V v d D s s J n F 1 b 3 Q 7 U 2 V j d G l v b j E v d G J s V G F s b H k g K D M p L 0 F 1 d G 9 S Z W 1 v d m V k Q 2 9 s d W 1 u c z E u e 2 h j a G s x L D E w f S Z x d W 9 0 O y w m c X V v d D t T Z W N 0 a W 9 u M S 9 0 Y m x U Y W x s e S A o M y k v Q X V 0 b 1 J l b W 9 2 Z W R D b 2 x 1 b W 5 z M S 5 7 d 2 N o a z A s M T F 9 J n F 1 b 3 Q 7 L C Z x d W 9 0 O 1 N l Y 3 R p b 2 4 x L 3 R i b F R h b G x 5 I C g z K S 9 B d X R v U m V t b 3 Z l Z E N v b H V t b n M x L n t 1 Y 2 h r M C w x M n 0 m c X V v d D s s J n F 1 b 3 Q 7 U 2 V j d G l v b j E v d G J s V G F s b H k g K D M p L 0 F 1 d G 9 S Z W 1 v d m V k Q 2 9 s d W 1 u c z E u e 3 d j b 2 h v L D E z f S Z x d W 9 0 O y w m c X V v d D t T Z W N 0 a W 9 u M S 9 0 Y m x U Y W x s e S A o M y k v Q X V 0 b 1 J l b W 9 2 Z W R D b 2 x 1 b W 5 z M S 5 7 c n Z j b 2 h v L D E 0 f S Z x d W 9 0 O y w m c X V v d D t T Z W N 0 a W 9 u M S 9 0 Y m x U Y W x s e S A o M y k v Q X V 0 b 1 J l b W 9 2 Z W R D b 2 x 1 b W 5 z M S 5 7 b H Z j b 2 h v L D E 1 f S Z x d W 9 0 O y w m c X V v d D t T Z W N 0 a W 9 u M S 9 0 Y m x U Y W x s e S A o M y k v Q X V 0 b 1 J l b W 9 2 Z W R D b 2 x 1 b W 5 z M S 5 7 Y W R j b 2 h v L D E 2 f S Z x d W 9 0 O y w m c X V v d D t T Z W N 0 a W 9 u M S 9 0 Y m x U Y W x s e S A o M y k v Q X V 0 b 1 J l b W 9 2 Z W R D b 2 x 1 b W 5 z M S 5 7 U 2 9 j a 2 V 5 Z S w x N 3 0 m c X V v d D s s J n F 1 b 3 Q 7 U 2 V j d G l v b j E v d G J s V G F s b H k g K D M p L 0 F 1 d G 9 S Z W 1 v d m V k Q 2 9 s d W 1 u c z E u e 0 V s Y X N 0 U m l n a H R S Z W R T c E N r L D E 4 f S Z x d W 9 0 O y w m c X V v d D t T Z W N 0 a W 9 u M S 9 0 Y m x U Y W x s e S A o M y k v Q X V 0 b 1 J l b W 9 2 Z W R D b 2 x 1 b W 5 z M S 5 7 R W x h c 3 R S a W d o d E d y Z W V u U 3 B D a y w x O X 0 m c X V v d D s s J n F 1 b 3 Q 7 U 2 V j d G l v b j E v d G J s V G F s b H k g K D M p L 0 F 1 d G 9 S Z W 1 v d m V k Q 2 9 s d W 1 u c z E u e 0 V s Y X N 0 U m l n a H R P c m F u Z 2 V T c E N r L D I w f S Z x d W 9 0 O y w m c X V v d D t T Z W N 0 a W 9 u M S 9 0 Y m x U Y W x s e S A o M y k v Q X V 0 b 1 J l b W 9 2 Z W R D b 2 x 1 b W 5 z M S 5 7 R W x h c 3 R S a W d o d F l l b G x v d 1 N w Q 2 s s M j F 9 J n F 1 b 3 Q 7 L C Z x d W 9 0 O 1 N l Y 3 R p b 2 4 x L 3 R i b F R h b G x 5 I C g z K S 9 B d X R v U m V t b 3 Z l Z E N v b H V t b n M x L n t F b G F z d E x l Z n R S Z W R T c E N r L D I y f S Z x d W 9 0 O y w m c X V v d D t T Z W N 0 a W 9 u M S 9 0 Y m x U Y W x s e S A o M y k v Q X V 0 b 1 J l b W 9 2 Z W R D b 2 x 1 b W 5 z M S 5 7 R W x h c 3 R M Z W Z 0 R 3 J l Z W 5 T c E N r L D I z f S Z x d W 9 0 O y w m c X V v d D t T Z W N 0 a W 9 u M S 9 0 Y m x U Y W x s e S A o M y k v Q X V 0 b 1 J l b W 9 2 Z W R D b 2 x 1 b W 5 z M S 5 7 R W x h c 3 R M Z W Z 0 T 3 J h b m d l U 3 B D a y w y N H 0 m c X V v d D s s J n F 1 b 3 Q 7 U 2 V j d G l v b j E v d G J s V G F s b H k g K D M p L 0 F 1 d G 9 S Z W 1 v d m V k Q 2 9 s d W 1 u c z E u e 0 V s Y X N 0 T G V m d F l l b G x v d 1 N w Q 2 s s M j V 9 J n F 1 b 3 Q 7 L C Z x d W 9 0 O 1 N l Y 3 R p b 2 4 x L 3 R i b F R h b G x 5 I C g z K S 9 B d X R v U m V t b 3 Z l Z E N v b H V t b n M x L n t P d G h l c k 1 h c m t T d G h k L D I 2 f S Z x d W 9 0 O y w m c X V v d D t T Z W N 0 a W 9 u M S 9 0 Y m x U Y W x s e S A o M y k v Q X V 0 b 1 J l b W 9 2 Z W R D b 2 x 1 b W 5 z M S 5 7 T W F y a 1 R 5 c G V T d G h k L D I 3 f S Z x d W 9 0 O y w m c X V v d D t T Z W N 0 a W 9 u M S 9 0 Y m x U Y W x s e S A o M y k v Q X V 0 b 1 J l b W 9 2 Z W R D b 2 x 1 b W 5 z M S 5 7 T 3 R o Z X J N Y X J r U 3 B D a y w y O H 0 m c X V v d D s s J n F 1 b 3 Q 7 U 2 V j d G l v b j E v d G J s V G F s b H k g K D M p L 0 F 1 d G 9 S Z W 1 v d m V k Q 2 9 s d W 1 u c z E u e 0 1 h c m t U e X B l U 3 B D a y w y O X 0 m c X V v d D s s J n F 1 b 3 Q 7 U 2 V j d G l v b j E v d G J s V G F s b H k g K D M p L 0 F 1 d G 9 S Z W 1 v d m V k Q 2 9 s d W 1 u c z E u e 0 9 0 a G V y T W F y a 0 Z h Q 2 s s M z B 9 J n F 1 b 3 Q 7 L C Z x d W 9 0 O 1 N l Y 3 R p b 2 4 x L 3 R i b F R h b G x 5 I C g z K S 9 B d X R v U m V t b 3 Z l Z E N v b H V t b n M x L n t N Y X J r V H l w Z U Z h Q 2 s s M z F 9 J n F 1 b 3 Q 7 L C Z x d W 9 0 O 1 N l Y 3 R p b 2 4 x L 3 R i b F R h b G x 5 I C g z K S 9 B d X R v U m V t b 3 Z l Z E N v b H V t b n M x L n t P d G h l c k 1 h c m t D b 2 h v L D M y f S Z x d W 9 0 O y w m c X V v d D t T Z W N 0 a W 9 u M S 9 0 Y m x U Y W x s e S A o M y k v Q X V 0 b 1 J l b W 9 2 Z W R D b 2 x 1 b W 5 z M S 5 7 T W F y a 1 R 5 c G V D b 2 h v L D M z f S Z x d W 9 0 O y w m c X V v d D t T Z W N 0 a W 9 u M S 9 0 Y m x U Y W x s e S A o M y k v Q X V 0 b 1 J l b W 9 2 Z W R D b 2 x 1 b W 5 z M S 5 7 U m V j Y X B D Y W x p Y l N 0 a G Q s M z R 9 J n F 1 b 3 Q 7 L C Z x d W 9 0 O 1 N l Y 3 R p b 2 4 x L 3 R i b F R h b G x 5 I C g z K S 9 B d X R v U m V t b 3 Z l Z E N v b H V t b n M x L n t S Z W N h c E N h b G l i U 3 B D a y w z N X 0 m c X V v d D s s J n F 1 b 3 Q 7 U 2 V j d G l v b j E v d G J s V G F s b H k g K D M p L 0 F 1 d G 9 S Z W 1 v d m V k Q 2 9 s d W 1 u c z E u e 1 J l Y 2 F w Q 2 F s a W J I Y X R T c E N r L D M 2 f S Z x d W 9 0 O y w m c X V v d D t T Z W N 0 a W 9 u M S 9 0 Y m x U Y W x s e S A o M y k v Q X V 0 b 1 J l b W 9 2 Z W R D b 2 x 1 b W 5 z M S 5 7 U m V j Y X B D Y W x p Y l d p b G R G Y U N r L D M 3 f S Z x d W 9 0 O y w m c X V v d D t T Z W N 0 a W 9 u M S 9 0 Y m x U Y W x s e S A o M y k v Q X V 0 b 1 J l b W 9 2 Z W R D b 2 x 1 b W 5 z M S 5 7 U m V j Y X B D Y W x p Y k h h d E Z h Q 2 s s M z h 9 J n F 1 b 3 Q 7 L C Z x d W 9 0 O 1 N l Y 3 R p b 2 4 x L 3 R i b F R h b G x 5 I C g z K S 9 B d X R v U m V t b 3 Z l Z E N v b H V t b n M x L n t S Z W N h c E N h b G l i Q 2 9 o b y w z O X 0 m c X V v d D s s J n F 1 b 3 Q 7 U 2 V j d G l v b j E v d G J s V G F s b H k g K D M p L 0 F 1 d G 9 S Z W 1 v d m V k Q 2 9 s d W 1 u c z E u e 1 J l Y 2 F w U 2 9 j a 2 V 5 Z S w 0 M H 0 m c X V v d D s s J n F 1 b 3 Q 7 U 2 V j d G l v b j E v d G J s V G F s b H k g K D M p L 0 F 1 d G 9 S Z W 1 v d m V k Q 2 9 s d W 1 u c z E u e 1 N h Y 3 J p Z m l j Z W R X a W x k U 3 B D a y w 0 M X 0 m c X V v d D s s J n F 1 b 3 Q 7 U 2 V j d G l v b j E v d G J s V G F s b H k g K D M p L 0 F 1 d G 9 S Z W 1 v d m V k Q 2 9 s d W 1 u c z E u e 1 N h Y 3 J p Z m l j Z W R I Y X R T c E N r L D Q y f S Z x d W 9 0 O y w m c X V v d D t T Z W N 0 a W 9 u M S 9 0 Y m x U Y W x s e S A o M y k v Q X V 0 b 1 J l b W 9 2 Z W R D b 2 x 1 b W 5 z M S 5 7 U 2 F j c m l m a W N l U H V y c G 9 z Z V N w Q 2 s s N D N 9 J n F 1 b 3 Q 7 L C Z x d W 9 0 O 1 N l Y 3 R p b 2 4 x L 3 R i b F R h b G x 5 I C g z K S 9 B d X R v U m V t b 3 Z l Z E N v b H V t b n M x L n t T Y W N y a W Z p Y 2 V k R m F D a y w 0 N H 0 m c X V v d D s s J n F 1 b 3 Q 7 U 2 V j d G l v b j E v d G J s V G F s b H k g K D M p L 0 F 1 d G 9 S Z W 1 v d m V k Q 2 9 s d W 1 u c z E u e 1 N h Y 3 J p Z m l j Z V B 1 c n B v c 2 V G Y U N r L D Q 1 f S Z x d W 9 0 O y w m c X V v d D t T Z W N 0 a W 9 u M S 9 0 Y m x U Y W x s e S A o M y k v Q X V 0 b 1 J l b W 9 2 Z W R D b 2 x 1 b W 5 z M S 5 7 U 2 F j c m l m a W N l Z E N v a G 8 s N D Z 9 J n F 1 b 3 Q 7 L C Z x d W 9 0 O 1 N l Y 3 R p b 2 4 x L 3 R i b F R h b G x 5 I C g z K S 9 B d X R v U m V t b 3 Z l Z E N v b H V t b n M x L n t T Y W N y a W Z p Y 2 V Q d X J w b 3 N l Q 2 9 o b y w 0 N 3 0 m c X V v d D s s J n F 1 b 3 Q 7 U 2 V j d G l v b j E v d G J s V G F s b H k g K D M p L 0 F 1 d G 9 S Z W 1 v d m V k Q 2 9 s d W 1 u c z E u e 0 1 v c n R T d G h k L D Q 4 f S Z x d W 9 0 O y w m c X V v d D t T Z W N 0 a W 9 u M S 9 0 Y m x U Y W x s e S A o M y k v Q X V 0 b 1 J l b W 9 2 Z W R D b 2 x 1 b W 5 z M S 5 7 T W 9 y d E h h d F N 0 a G Q s N D l 9 J n F 1 b 3 Q 7 L C Z x d W 9 0 O 1 N l Y 3 R p b 2 4 x L 3 R i b F R h b G x 5 I C g z K S 9 B d X R v U m V t b 3 Z l Z E N v b H V t b n M x L n t N b 3 J 0 V 2 l s Z F N w Q 2 s s N T B 9 J n F 1 b 3 Q 7 L C Z x d W 9 0 O 1 N l Y 3 R p b 2 4 x L 3 R i b F R h b G x 5 I C g z K S 9 B d X R v U m V t b 3 Z l Z E N v b H V t b n M x L n t N b 3 J 0 S G F 0 U 3 B D a y w 1 M X 0 m c X V v d D s s J n F 1 b 3 Q 7 U 2 V j d G l v b j E v d G J s V G F s b H k g K D M p L 0 F 1 d G 9 S Z W 1 v d m V k Q 2 9 s d W 1 u c z E u e 0 1 v c n R G Y U N r L D U y f S Z x d W 9 0 O y w m c X V v d D t T Z W N 0 a W 9 u M S 9 0 Y m x U Y W x s e S A o M y k v Q X V 0 b 1 J l b W 9 2 Z W R D b 2 x 1 b W 5 z M S 5 7 T W 9 y d E h h d E Z h Q 2 s s N T N 9 J n F 1 b 3 Q 7 L C Z x d W 9 0 O 1 N l Y 3 R p b 2 4 x L 3 R i b F R h b G x 5 I C g z K S 9 B d X R v U m V t b 3 Z l Z E N v b H V t b n M x L n t N b 3 J 0 Q 2 9 o b y w 1 N H 0 m c X V v d D s s J n F 1 b 3 Q 7 U 2 V j d G l v b j E v d G J s V G F s b H k g K D M p L 0 F 1 d G 9 S Z W 1 v d m V k Q 2 9 s d W 1 u c z E u e 0 1 v c n R B Z E N v a G 8 s N T V 9 J n F 1 b 3 Q 7 L C Z x d W 9 0 O 1 N l Y 3 R p b 2 4 x L 3 R i b F R h b G x 5 I C g z K S 9 B d X R v U m V t b 3 Z l Z E N v b H V t b n M x L n t N b 3 J 0 Q 1 d U Q 2 9 o b y w 1 N n 0 m c X V v d D s s J n F 1 b 3 Q 7 U 2 V j d G l v b j E v d G J s V G F s b H k g K D M p L 0 F 1 d G 9 S Z W 1 v d m V k Q 2 9 s d W 1 u c z E u e 0 J h c 3 M s N T d 9 J n F 1 b 3 Q 7 L C Z x d W 9 0 O 1 N l Y 3 R p b 2 4 x L 3 R i b F R h b G x 5 I C g z K S 9 B d X R v U m V t b 3 Z l Z E N v b H V t b n M x L n t C a W d N d G h N L D U 4 f S Z x d W 9 0 O y w m c X V v d D t T Z W N 0 a W 9 u M S 9 0 Y m x U Y W x s e S A o M y k v Q X V 0 b 1 J l b W 9 2 Z W R D b 2 x 1 b W 5 z M S 5 7 Q m x 1 Z W d p b G w s N T l 9 J n F 1 b 3 Q 7 L C Z x d W 9 0 O 1 N l Y 3 R p b 2 4 x L 3 R i b F R h b G x 5 I C g z K S 9 B d X R v U m V t b 3 Z l Z E N v b H V t b n M x L n t D Y X J w L D Y w f S Z x d W 9 0 O y w m c X V v d D t T Z W N 0 a W 9 u M S 9 0 Y m x U Y W x s e S A o M y k v Q X V 0 b 1 J l b W 9 2 Z W R D b 2 x 1 b W 5 z M S 5 7 Q 2 F 0 Z m l z a C w 2 M X 0 m c X V v d D s s J n F 1 b 3 Q 7 U 2 V j d G l v b j E v d G J s V G F s b H k g K D M p L 0 F 1 d G 9 S Z W 1 v d m V k Q 2 9 s d W 1 u c z E u e 0 N o a X N l b C w 2 M n 0 m c X V v d D s s J n F 1 b 3 Q 7 U 2 V j d G l v b j E v d G J s V G F s b H k g K D M p L 0 F 1 d G 9 S Z W 1 v d m V k Q 2 9 s d W 1 u c z E u e 0 N y Y X B w a W U s N j N 9 J n F 1 b 3 Q 7 L C Z x d W 9 0 O 1 N l Y 3 R p b 2 4 x L 3 R i b F R h b G x 5 I C g z K S 9 B d X R v U m V t b 3 Z l Z E N v b H V t b n M x L n t E Y W N l L D Y 0 f S Z x d W 9 0 O y w m c X V v d D t T Z W N 0 a W 9 u M S 9 0 Y m x U Y W x s e S A o M y k v Q X V 0 b 1 J l b W 9 2 Z W R D b 2 x 1 b W 5 z M S 5 7 R W V s L D Y 1 f S Z x d W 9 0 O y w m c X V v d D t T Z W N 0 a W 9 u M S 9 0 Y m x U Y W x s e S A o M y k v Q X V 0 b 1 J l b W 9 2 Z W R D b 2 x 1 b W 5 z M S 5 7 S 2 9 r Y W 5 l Z S w 2 N n 0 m c X V v d D s s J n F 1 b 3 Q 7 U 2 V j d G l v b j E v d G J s V G F s b H k g K D M p L 0 F 1 d G 9 S Z W 1 v d m V k Q 2 9 s d W 1 u c z E u e 0 9 0 a G V y L D Y 3 f S Z x d W 9 0 O y w m c X V v d D t T Z W N 0 a W 9 u M S 9 0 Y m x U Y W x s e S A o M y k v Q X V 0 b 1 J l b W 9 2 Z W R D b 2 x 1 b W 5 z M S 5 7 U G V y Y 2 g s N j h 9 J n F 1 b 3 Q 7 L C Z x d W 9 0 O 1 N l Y 3 R p b 2 4 x L 3 R i b F R h b G x 5 I C g z K S 9 B d X R v U m V t b 3 Z l Z E N v b H V t b n M x L n t Q d W 1 w a 2 l u c 2 V l Z C w 2 O X 0 m c X V v d D s s J n F 1 b 3 Q 7 U 2 V j d G l v b j E v d G J s V G F s b H k g K D M p L 0 F 1 d G 9 S Z W 1 v d m V k Q 2 9 s d W 1 u c z E u e 1 N o a W 5 l c i w 3 M H 0 m c X V v d D s s J n F 1 b 3 Q 7 U 2 V j d G l v b j E v d G J s V G F s b H k g K D M p L 0 F 1 d G 9 S Z W 1 v d m V k Q 2 9 s d W 1 u c z E u e 1 N 1 Y 2 t l c i w 3 M X 0 m c X V v d D s s J n F 1 b 3 Q 7 U 2 V j d G l v b j E v d G J s V G F s b H k g K D M p L 0 F 1 d G 9 S Z W 1 v d m V k Q 2 9 s d W 1 u c z E u e 1 d o a X R l Z m l z a C w 3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i b F R h b G x 5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F R h b G x 5 J T I w K D M p L 1 9 0 Y m x U Y W x s e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P + q 0 c e L m o S o y q 7 S Q O 7 5 p k A A A A A A I A A A A A A B B m A A A A A Q A A I A A A A M 1 + j b Y e T V X f x 7 b w + 6 p 3 S s w J s n O q A V 9 z E 8 / Z b a o 8 f P E / A A A A A A 6 A A A A A A g A A I A A A A F e 9 H S B P t v Q k o l q 9 g S m h 2 N n j 6 s w o K n J W 3 m b Z 4 z K w k F 6 u U A A A A D F G P l Q p j a D M V n U a u L Y H e p o r G e O Q Q Q M G Z f c a D m e K l 3 T E 8 S W g 4 g r u A I Z Q s 4 Q / 5 5 d r Y 9 u / I s z F h s h t o N H k g G a S g N o Z r y 0 k a + r n 8 v B 3 A R X b W L J Y Q A A A A D Y C Q I j 4 Y I 3 k o K u v v W p y 3 B z O Q U F 3 H V Y B N D t s 7 + g x S I L 9 W f h w w 3 + I 4 m n T N Y + j J + + 5 5 F o E d r l l I 8 B O H N 4 B H 8 U 0 d t c = < / D a t a M a s h u p > 
</file>

<file path=customXml/itemProps1.xml><?xml version="1.0" encoding="utf-8"?>
<ds:datastoreItem xmlns:ds="http://schemas.openxmlformats.org/officeDocument/2006/customXml" ds:itemID="{44E8941E-3651-47AA-8E62-9FF5AE1726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25</vt:i4>
      </vt:variant>
    </vt:vector>
  </HeadingPairs>
  <TitlesOfParts>
    <vt:vector size="36" baseType="lpstr">
      <vt:lpstr>tblTally</vt:lpstr>
      <vt:lpstr>tblIndividual</vt:lpstr>
      <vt:lpstr>tblCleElumTreatments</vt:lpstr>
      <vt:lpstr>tblScale</vt:lpstr>
      <vt:lpstr>ModelParameters</vt:lpstr>
      <vt:lpstr>HatSpCkByRW</vt:lpstr>
      <vt:lpstr>Yearling Chinook</vt:lpstr>
      <vt:lpstr>Subyearling Chinook</vt:lpstr>
      <vt:lpstr>Steelhead</vt:lpstr>
      <vt:lpstr>Coho</vt:lpstr>
      <vt:lpstr>Sockeye</vt:lpstr>
      <vt:lpstr>B020_</vt:lpstr>
      <vt:lpstr>B120_</vt:lpstr>
      <vt:lpstr>B220_</vt:lpstr>
      <vt:lpstr>ModelParameters!CH0Logit</vt:lpstr>
      <vt:lpstr>ModelParameters!CH1Logit</vt:lpstr>
      <vt:lpstr>ModelParameters!CH1offset</vt:lpstr>
      <vt:lpstr>CSurvB011</vt:lpstr>
      <vt:lpstr>CSurvB111</vt:lpstr>
      <vt:lpstr>CSurvB211</vt:lpstr>
      <vt:lpstr>ModelParameters!DiversionSlope</vt:lpstr>
      <vt:lpstr>ENTRMax20</vt:lpstr>
      <vt:lpstr>ModelParameters!FlowSlope</vt:lpstr>
      <vt:lpstr>ModelParameters!Intercept</vt:lpstr>
      <vt:lpstr>ModelParameters!MeanDiversion</vt:lpstr>
      <vt:lpstr>ModelParameters!MeanFlow</vt:lpstr>
      <vt:lpstr>MortHeadgateSpCk</vt:lpstr>
      <vt:lpstr>MortHeadgateSuCk</vt:lpstr>
      <vt:lpstr>OrdinalDate</vt:lpstr>
      <vt:lpstr>PDDMax20</vt:lpstr>
      <vt:lpstr>ModelParameters!SDDiversion</vt:lpstr>
      <vt:lpstr>ModelParameters!SDFlow</vt:lpstr>
      <vt:lpstr>ModelParameters!STHLogit</vt:lpstr>
      <vt:lpstr>ModelParameters!STHoffset</vt:lpstr>
      <vt:lpstr>SurvHeadgateSpCk</vt:lpstr>
      <vt:lpstr>SurvHeadgateSuCk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</dc:creator>
  <cp:lastModifiedBy>David Lind</cp:lastModifiedBy>
  <dcterms:created xsi:type="dcterms:W3CDTF">2023-12-06T22:11:35Z</dcterms:created>
  <dcterms:modified xsi:type="dcterms:W3CDTF">2026-03-04T19:41:06Z</dcterms:modified>
</cp:coreProperties>
</file>